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lapipermb.sharepoint.com/sites/Externos/Documentos compartidos/BANCARIO &amp; FINANCIERO/Proyecto Fibra/Filing SFC (Asamblea Tenedores)/Anexos - Solicitud de Autorización/Anexo 3 - Informe especial y anexos/"/>
    </mc:Choice>
  </mc:AlternateContent>
  <xr:revisionPtr revIDLastSave="0" documentId="8_{84094959-70D4-44AB-891C-8B1279C1AFC7}" xr6:coauthVersionLast="47" xr6:coauthVersionMax="47" xr10:uidLastSave="{00000000-0000-0000-0000-000000000000}"/>
  <bookViews>
    <workbookView xWindow="28680" yWindow="-120" windowWidth="29040" windowHeight="15840" firstSheet="1" activeTab="1" xr2:uid="{8CC09E38-4BFD-4591-AA78-E161B6B20324}"/>
  </bookViews>
  <sheets>
    <sheet name="Balances proyectados" sheetId="4" r:id="rId1"/>
    <sheet name="Estado de resultados proyectado" sheetId="5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5" l="1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2" i="5"/>
  <c r="F34" i="5"/>
  <c r="F35" i="5"/>
  <c r="F36" i="5"/>
  <c r="F37" i="5"/>
  <c r="F38" i="5"/>
  <c r="F39" i="5"/>
  <c r="F42" i="5"/>
  <c r="F43" i="5"/>
  <c r="F44" i="5"/>
  <c r="F45" i="5"/>
  <c r="F46" i="5"/>
  <c r="F47" i="5"/>
  <c r="F48" i="5"/>
  <c r="F9" i="5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12" i="4"/>
  <c r="L13" i="4"/>
  <c r="L14" i="4"/>
  <c r="L15" i="4"/>
  <c r="L16" i="4"/>
  <c r="L17" i="4"/>
  <c r="L18" i="4"/>
  <c r="L19" i="4"/>
  <c r="L20" i="4"/>
  <c r="L21" i="4"/>
  <c r="L22" i="4"/>
  <c r="L11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11" i="4"/>
</calcChain>
</file>

<file path=xl/sharedStrings.xml><?xml version="1.0" encoding="utf-8"?>
<sst xmlns="http://schemas.openxmlformats.org/spreadsheetml/2006/main" count="134" uniqueCount="109">
  <si>
    <t>BALANCES PROYECTADOS</t>
  </si>
  <si>
    <t>ESCISIÓN PARCIAL ENTRE COMPAÑÍA DE EMPAQUES S.A. (SOCIEDAD ESCINDENTE) E INVEREXPA, S.A. (SOCIEDAD BENEFICIARIA)</t>
  </si>
  <si>
    <t>Cifras expresadas en miles de pesos colombianos</t>
  </si>
  <si>
    <t>Sociedades Participantes antes de la Escisión</t>
  </si>
  <si>
    <t xml:space="preserve">
Monto a escindir
</t>
  </si>
  <si>
    <t>Ajustes y eliminaciones</t>
  </si>
  <si>
    <t>Sociedades Participantes después de la Escisión</t>
  </si>
  <si>
    <t>Notas</t>
  </si>
  <si>
    <t>E.F. Situación Financiera</t>
  </si>
  <si>
    <t xml:space="preserve">Compañía de Empaques S.A. - Sociedad Escidente </t>
  </si>
  <si>
    <t>InverExPa S.A. - Sociedad Beneficiaria</t>
  </si>
  <si>
    <t>Compañía de Empaques S.A. -Sociedad Escidente</t>
  </si>
  <si>
    <r>
      <t xml:space="preserve">Compañía de Empaques S.A. -Sociedad Escidente 
</t>
    </r>
    <r>
      <rPr>
        <b/>
        <i/>
        <sz val="11"/>
        <color theme="1"/>
        <rFont val="Calibri"/>
        <family val="2"/>
        <scheme val="minor"/>
      </rPr>
      <t>(en miles de COP)</t>
    </r>
  </si>
  <si>
    <r>
      <t xml:space="preserve">Compañía de Empaques S.A. -Sociedad Escidente 
</t>
    </r>
    <r>
      <rPr>
        <b/>
        <i/>
        <sz val="11"/>
        <color theme="1"/>
        <rFont val="Calibri"/>
        <family val="2"/>
        <scheme val="minor"/>
      </rPr>
      <t>(en miles de USD</t>
    </r>
    <r>
      <rPr>
        <b/>
        <sz val="11"/>
        <color theme="1"/>
        <rFont val="Calibri"/>
        <family val="2"/>
        <scheme val="minor"/>
      </rPr>
      <t>)</t>
    </r>
  </si>
  <si>
    <r>
      <t xml:space="preserve">InverExPa S.A. - Sociedad Beneficiaria
</t>
    </r>
    <r>
      <rPr>
        <b/>
        <i/>
        <sz val="11"/>
        <color theme="1"/>
        <rFont val="Calibri"/>
        <family val="2"/>
        <scheme val="minor"/>
      </rPr>
      <t>(en miles de COP)</t>
    </r>
  </si>
  <si>
    <r>
      <t xml:space="preserve">InverExPa S.A. - Sociedad Beneficiaria
</t>
    </r>
    <r>
      <rPr>
        <b/>
        <i/>
        <sz val="11"/>
        <color theme="1"/>
        <rFont val="Calibri"/>
        <family val="2"/>
        <scheme val="minor"/>
      </rPr>
      <t>(en miles de USD)</t>
    </r>
  </si>
  <si>
    <t>Débito</t>
  </si>
  <si>
    <t>Crédito</t>
  </si>
  <si>
    <t>ACTIVOS</t>
  </si>
  <si>
    <t>Activos corrientes</t>
  </si>
  <si>
    <t xml:space="preserve">Efectivo y equivalentes de efectivo </t>
  </si>
  <si>
    <t xml:space="preserve">Cuentas comerciales por cobrar y otras cuentas por cobrar, neto </t>
  </si>
  <si>
    <t xml:space="preserve">Activos financieros derivados </t>
  </si>
  <si>
    <t>Inventarios</t>
  </si>
  <si>
    <t>Activos de contratos</t>
  </si>
  <si>
    <t>Activos por impuestos</t>
  </si>
  <si>
    <t>Otros activos financieros</t>
  </si>
  <si>
    <t xml:space="preserve">Gastos pagados por anticipado y otros activos no financieros, neto </t>
  </si>
  <si>
    <t>Total de activos corrientes</t>
  </si>
  <si>
    <t>Activos no corrientes</t>
  </si>
  <si>
    <t xml:space="preserve">Propiedades, planta y equipo, neto </t>
  </si>
  <si>
    <t>Instrumentos de patrimonio</t>
  </si>
  <si>
    <t>Activos intangibles</t>
  </si>
  <si>
    <t>Crédito mercantil</t>
  </si>
  <si>
    <t>Inversiones en subsidiarias</t>
  </si>
  <si>
    <t>(1) El activo escindido correspondiente a inversiones es la acción de Inverexpa adquirida por Compañía de Empaques S.A. el 28 de abril de 2023 (día en el cual la tasa representativa de mercado era de COP $ 4.654,14 por USD 1). Como este activo no es representativo y se adquirió de forma posterior al 31 de marzo de 2023, este activo fue agregado a la información auditada. 
Finalmente, se destacada que dicha acción no ha sido pagada tal como lo autorizan las leyes de Panamá.</t>
  </si>
  <si>
    <t>Neto cuentas comerciales por cobrar y otras cuentas por cobrar</t>
  </si>
  <si>
    <t>Otros activos</t>
  </si>
  <si>
    <t>Activo por impuesto diferido</t>
  </si>
  <si>
    <t>Total de activos no corrientes</t>
  </si>
  <si>
    <t>TOTAL ACTIVOS</t>
  </si>
  <si>
    <t>PASIVOS Y PATRIMONIO</t>
  </si>
  <si>
    <t>Pasivos corrientes</t>
  </si>
  <si>
    <t>Pasivos financieros</t>
  </si>
  <si>
    <t>Cuentas comerciales por pagar y otras cuentas por pagar</t>
  </si>
  <si>
    <t>Pasivos por impuestos</t>
  </si>
  <si>
    <t>Beneficios a los empleados por pagar</t>
  </si>
  <si>
    <t>Otros pasivos financieros</t>
  </si>
  <si>
    <t>Pasivos de contratos</t>
  </si>
  <si>
    <t>Provisiones</t>
  </si>
  <si>
    <t>Otros pasivos</t>
  </si>
  <si>
    <t xml:space="preserve">(2) Tal como se mencionó en la Nota 1, Compañía de Empaques S.A. adquirió una acción en Inverexpa S.A. que no ha sido pagada por un valor de 1 USD el el 28 de abril de 2023 (día en el cual la tasa representativa de mercado era de COP $ 4.654,14 por USD 1). Así, esta cuenta por pagar corresponde a la adquisición de esta acción. </t>
  </si>
  <si>
    <t>Total pasivos corrientes</t>
  </si>
  <si>
    <t>Pasivos no corriente</t>
  </si>
  <si>
    <t xml:space="preserve">Pasivos Financieros </t>
  </si>
  <si>
    <t>Pasivo por impuesto diferido</t>
  </si>
  <si>
    <t>Total pasivos no corrientes</t>
  </si>
  <si>
    <t>TOTAL PASIVOS</t>
  </si>
  <si>
    <t>PATRIMONIO</t>
  </si>
  <si>
    <t>Capital emitido</t>
  </si>
  <si>
    <t>(3) La aprobación del Proyecto de Escisión presupone la capitalización de la cuenta de “prima en colocación de acciones”, por un monto de $12.270.382. Así, y de manera simultánea con la aprobación del presente Proyecto de Escisión, la suma capitalizada y que se representaría en la cuenta de capital suscrito en la Sociedad Escindente es objeto de escisión en los términos establecidos en el presente Proyecto de Escisión</t>
  </si>
  <si>
    <t>Prima en colocación de acciones</t>
  </si>
  <si>
    <t xml:space="preserve">Reservas </t>
  </si>
  <si>
    <t>Utilidades retenidas periodos anteriores (adopción NCIF)</t>
  </si>
  <si>
    <t>Ganancia neta del periodo</t>
  </si>
  <si>
    <t>Otro resultado integral acumulado</t>
  </si>
  <si>
    <t>TOTAL PATRIMONIO</t>
  </si>
  <si>
    <t>TOTAL PASIVO Y PATRIMONIO</t>
  </si>
  <si>
    <t>TRM de referencia</t>
  </si>
  <si>
    <t>ESTADO DE RESULTADOS PROYECTADOS</t>
  </si>
  <si>
    <t>Por el periodo de tres meses terminado el 31 de marzo de 2023</t>
  </si>
  <si>
    <r>
      <t xml:space="preserve">Compañía de Empaques S.A. -Sociedad Escidente </t>
    </r>
    <r>
      <rPr>
        <b/>
        <i/>
        <sz val="11"/>
        <color theme="1"/>
        <rFont val="Calibri"/>
        <family val="2"/>
        <scheme val="minor"/>
      </rPr>
      <t>(en miles de COP)</t>
    </r>
  </si>
  <si>
    <r>
      <t xml:space="preserve">Compañía de Empaques S.A. -Sociedad Escidente </t>
    </r>
    <r>
      <rPr>
        <b/>
        <i/>
        <sz val="11"/>
        <color theme="1"/>
        <rFont val="Calibri"/>
        <family val="2"/>
        <scheme val="minor"/>
      </rPr>
      <t>(en miles de USD)</t>
    </r>
  </si>
  <si>
    <r>
      <t xml:space="preserve">InverExPa S.A. - Sociedad Beneficiaria </t>
    </r>
    <r>
      <rPr>
        <b/>
        <i/>
        <sz val="11"/>
        <color theme="1"/>
        <rFont val="Calibri"/>
        <family val="2"/>
        <scheme val="minor"/>
      </rPr>
      <t>(en miles de COP)</t>
    </r>
  </si>
  <si>
    <r>
      <t xml:space="preserve">InverExPa S.A. - Sociedad Beneficiaria </t>
    </r>
    <r>
      <rPr>
        <b/>
        <i/>
        <sz val="11"/>
        <color theme="1"/>
        <rFont val="Calibri"/>
        <family val="2"/>
        <scheme val="minor"/>
      </rPr>
      <t>(en miles de USD)</t>
    </r>
  </si>
  <si>
    <t xml:space="preserve">Ingresos de actividades ordinarias </t>
  </si>
  <si>
    <t>Costos de ventas</t>
  </si>
  <si>
    <t>Ganancia bruta</t>
  </si>
  <si>
    <t xml:space="preserve">Gastos de distribución y venta </t>
  </si>
  <si>
    <t xml:space="preserve">Gastos de administración </t>
  </si>
  <si>
    <t xml:space="preserve">Otros ingresos y gastos </t>
  </si>
  <si>
    <t xml:space="preserve">Ganancia de operación </t>
  </si>
  <si>
    <t xml:space="preserve">Costos financieros </t>
  </si>
  <si>
    <t xml:space="preserve">Ingresos financieros </t>
  </si>
  <si>
    <t>Reajuste monetario por deudas en UVR</t>
  </si>
  <si>
    <t xml:space="preserve">Diferencia en cambio neta </t>
  </si>
  <si>
    <t xml:space="preserve">Ganancia antes subsidiarias </t>
  </si>
  <si>
    <t xml:space="preserve">Participación en resultados subsidiarias </t>
  </si>
  <si>
    <t>Ganancia antes de impuesto</t>
  </si>
  <si>
    <t xml:space="preserve">Impuesto a las ganancias </t>
  </si>
  <si>
    <t xml:space="preserve">Ganancia neta del periodo </t>
  </si>
  <si>
    <t xml:space="preserve">Otros resultados integrales </t>
  </si>
  <si>
    <t xml:space="preserve">Partidas que pueden reclasificarse en resultados </t>
  </si>
  <si>
    <t xml:space="preserve">Pérdidas en coberturas de flujo de efectivo </t>
  </si>
  <si>
    <t>-</t>
  </si>
  <si>
    <t>Pérdidas en coberturas de Participación en otro resultado integral de subsidiairias</t>
  </si>
  <si>
    <t xml:space="preserve">Impuesto a las ganancias relacionado </t>
  </si>
  <si>
    <t xml:space="preserve">Ganancia partidas que pueden reclasificarse en resultados </t>
  </si>
  <si>
    <t xml:space="preserve">Partidas que no serán reclasificadas a resultados: </t>
  </si>
  <si>
    <t xml:space="preserve">Revaluación de propiedades, planta y equipo </t>
  </si>
  <si>
    <t>Impuesto a las ganancias diferido revaluación de propiedades, planta y equipo</t>
  </si>
  <si>
    <t xml:space="preserve">(Pérdidas) Ganancias / planes de beneficio definido </t>
  </si>
  <si>
    <t xml:space="preserve">Impuesto diferido beneficios a empleados </t>
  </si>
  <si>
    <t xml:space="preserve">(Pérdida) Ganancia partidas que no serán reclasificadas a resultados </t>
  </si>
  <si>
    <t xml:space="preserve">Otros resultados integrales, neto de impuestos </t>
  </si>
  <si>
    <t xml:space="preserve">Total resultados integrales del período </t>
  </si>
  <si>
    <t xml:space="preserve">Ganancias atribuibles a: </t>
  </si>
  <si>
    <t>Ganancias por acción:</t>
  </si>
  <si>
    <t xml:space="preserve">Básica y Diluida (pesos)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</si>
</sst>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-&quot;$&quot;\ * #,##0.00_-;\-&quot;$&quot;\ * #,##0.00_-;_-&quot;$&quot;\ * &quot;-&quot;??_-;_-@_-"/>
    <numFmt numFmtId="165" formatCode="#,##0_);\(#,##0\);&quot;-&quot;_)"/>
    <numFmt numFmtId="166" formatCode="_(* #,##0.00_);_(* \(#,##0.00\);_(* &quot;-&quot;??_);_(@_)"/>
    <numFmt numFmtId="167" formatCode="_(&quot;$&quot;\ * #,##0.00_);_(&quot;$&quot;\ * \(#,##0.00\);_(&quot;$&quot;\ * &quot;-&quot;??_);_(@_)"/>
    <numFmt numFmtId="168" formatCode="_(&quot;$&quot;* #,##0.000_);_(&quot;$&quot;* \(#,##0.000\);_(&quot;$&quot;* &quot;-&quot;??_);_(@_)"/>
  </numFmts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 val="singleAccounting"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3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1"/>
      <color rgb="FFC00000"/>
      <name val="Calibri"/>
      <family val="2"/>
      <scheme val="minor"/>
    </font>
    <font>
      <sz val="12"/>
      <color theme="0"/>
      <name val="Arial"/>
      <family val="2"/>
    </font>
    <font>
      <b/>
      <i/>
      <sz val="10"/>
      <name val="Arial"/>
      <family val="2"/>
    </font>
    <font>
      <b/>
      <i/>
      <sz val="8"/>
      <color theme="0"/>
      <name val="Arial"/>
      <family val="2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00416A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165" fontId="8" fillId="0" borderId="0">
      <alignment horizontal="right" vertical="center"/>
    </xf>
    <xf numFmtId="166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167" fontId="2" fillId="0" borderId="0" applyFont="0" applyFill="0" applyBorder="0" applyAlignment="0" applyProtection="0"/>
  </cellStyleXfs>
  <cellXfs count="68">
    <xf numFmtId="0" fontId="0" fillId="0" borderId="0" xfId="0"/>
    <xf numFmtId="165" fontId="10" fillId="3" borderId="0" xfId="4" applyFont="1" applyFill="1" applyAlignment="1">
      <alignment vertical="center"/>
    </xf>
    <xf numFmtId="165" fontId="9" fillId="3" borderId="0" xfId="4" applyFont="1" applyFill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5" fontId="10" fillId="8" borderId="0" xfId="4" applyFont="1" applyFill="1" applyAlignment="1">
      <alignment vertical="center"/>
    </xf>
    <xf numFmtId="0" fontId="0" fillId="8" borderId="0" xfId="0" applyFill="1"/>
    <xf numFmtId="0" fontId="13" fillId="8" borderId="0" xfId="4" applyNumberFormat="1" applyFont="1" applyFill="1" applyAlignment="1">
      <alignment horizontal="left" vertical="center"/>
    </xf>
    <xf numFmtId="0" fontId="1" fillId="4" borderId="1" xfId="0" applyFont="1" applyFill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0" fillId="2" borderId="8" xfId="0" applyFill="1" applyBorder="1"/>
    <xf numFmtId="0" fontId="0" fillId="2" borderId="9" xfId="0" applyFill="1" applyBorder="1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0" fontId="0" fillId="0" borderId="0" xfId="0" applyAlignment="1">
      <alignment horizontal="right"/>
    </xf>
    <xf numFmtId="3" fontId="1" fillId="0" borderId="7" xfId="0" applyNumberFormat="1" applyFont="1" applyBorder="1"/>
    <xf numFmtId="3" fontId="1" fillId="0" borderId="10" xfId="0" applyNumberFormat="1" applyFont="1" applyBorder="1"/>
    <xf numFmtId="0" fontId="0" fillId="0" borderId="11" xfId="0" applyBorder="1"/>
    <xf numFmtId="0" fontId="1" fillId="0" borderId="12" xfId="0" applyFont="1" applyBorder="1"/>
    <xf numFmtId="0" fontId="1" fillId="0" borderId="10" xfId="0" applyFont="1" applyBorder="1"/>
    <xf numFmtId="3" fontId="0" fillId="0" borderId="0" xfId="1" applyNumberFormat="1" applyFont="1" applyBorder="1"/>
    <xf numFmtId="165" fontId="14" fillId="3" borderId="0" xfId="4" applyFont="1" applyFill="1" applyAlignment="1">
      <alignment vertical="center" wrapText="1"/>
    </xf>
    <xf numFmtId="164" fontId="0" fillId="0" borderId="1" xfId="1" applyFont="1" applyBorder="1"/>
    <xf numFmtId="0" fontId="0" fillId="2" borderId="1" xfId="0" applyFill="1" applyBorder="1"/>
    <xf numFmtId="0" fontId="0" fillId="0" borderId="1" xfId="0" applyBorder="1"/>
    <xf numFmtId="0" fontId="4" fillId="0" borderId="1" xfId="2" applyFont="1" applyBorder="1"/>
    <xf numFmtId="0" fontId="5" fillId="0" borderId="1" xfId="2" applyFont="1" applyBorder="1" applyAlignment="1">
      <alignment horizontal="left" indent="1"/>
    </xf>
    <xf numFmtId="0" fontId="5" fillId="0" borderId="1" xfId="0" applyFont="1" applyBorder="1"/>
    <xf numFmtId="0" fontId="5" fillId="0" borderId="1" xfId="2" applyFont="1" applyBorder="1"/>
    <xf numFmtId="164" fontId="6" fillId="0" borderId="1" xfId="1" applyFont="1" applyBorder="1"/>
    <xf numFmtId="164" fontId="0" fillId="0" borderId="0" xfId="0" applyNumberFormat="1"/>
    <xf numFmtId="0" fontId="0" fillId="0" borderId="1" xfId="1" applyNumberFormat="1" applyFont="1" applyBorder="1"/>
    <xf numFmtId="0" fontId="6" fillId="0" borderId="1" xfId="1" applyNumberFormat="1" applyFont="1" applyBorder="1"/>
    <xf numFmtId="0" fontId="1" fillId="5" borderId="1" xfId="0" applyFont="1" applyFill="1" applyBorder="1" applyAlignment="1">
      <alignment horizontal="center" wrapText="1"/>
    </xf>
    <xf numFmtId="0" fontId="7" fillId="7" borderId="1" xfId="0" applyFont="1" applyFill="1" applyBorder="1" applyAlignment="1">
      <alignment horizontal="center"/>
    </xf>
    <xf numFmtId="0" fontId="4" fillId="5" borderId="1" xfId="2" applyFont="1" applyFill="1" applyBorder="1"/>
    <xf numFmtId="164" fontId="6" fillId="5" borderId="1" xfId="1" applyFont="1" applyFill="1" applyBorder="1"/>
    <xf numFmtId="0" fontId="1" fillId="4" borderId="1" xfId="0" applyFont="1" applyFill="1" applyBorder="1" applyAlignment="1">
      <alignment horizontal="center" vertical="center"/>
    </xf>
    <xf numFmtId="0" fontId="6" fillId="5" borderId="1" xfId="1" applyNumberFormat="1" applyFont="1" applyFill="1" applyBorder="1"/>
    <xf numFmtId="164" fontId="0" fillId="8" borderId="1" xfId="1" applyFont="1" applyFill="1" applyBorder="1"/>
    <xf numFmtId="164" fontId="11" fillId="8" borderId="1" xfId="1" applyFont="1" applyFill="1" applyBorder="1"/>
    <xf numFmtId="0" fontId="11" fillId="0" borderId="1" xfId="1" applyNumberFormat="1" applyFont="1" applyBorder="1" applyAlignment="1">
      <alignment wrapText="1"/>
    </xf>
    <xf numFmtId="0" fontId="5" fillId="0" borderId="1" xfId="2" applyFont="1" applyBorder="1" applyAlignment="1">
      <alignment horizontal="left" vertical="center" indent="1"/>
    </xf>
    <xf numFmtId="0" fontId="12" fillId="3" borderId="0" xfId="4" applyNumberFormat="1" applyFont="1" applyFill="1" applyAlignment="1">
      <alignment horizontal="left" vertical="center"/>
    </xf>
    <xf numFmtId="0" fontId="4" fillId="9" borderId="1" xfId="2" applyFont="1" applyFill="1" applyBorder="1"/>
    <xf numFmtId="168" fontId="0" fillId="0" borderId="1" xfId="1" applyNumberFormat="1" applyFont="1" applyBorder="1"/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0" fillId="2" borderId="0" xfId="0" applyFill="1"/>
    <xf numFmtId="0" fontId="0" fillId="0" borderId="0" xfId="0" applyAlignment="1">
      <alignment horizontal="left"/>
    </xf>
    <xf numFmtId="0" fontId="5" fillId="0" borderId="13" xfId="2" applyFont="1" applyBorder="1"/>
    <xf numFmtId="0" fontId="0" fillId="0" borderId="13" xfId="0" applyBorder="1"/>
    <xf numFmtId="0" fontId="1" fillId="0" borderId="13" xfId="0" applyFont="1" applyBorder="1"/>
    <xf numFmtId="0" fontId="0" fillId="0" borderId="13" xfId="0" applyBorder="1" applyAlignment="1">
      <alignment wrapText="1"/>
    </xf>
    <xf numFmtId="0" fontId="0" fillId="0" borderId="2" xfId="1" applyNumberFormat="1" applyFont="1" applyBorder="1" applyAlignment="1">
      <alignment horizontal="left" wrapText="1"/>
    </xf>
    <xf numFmtId="0" fontId="0" fillId="0" borderId="3" xfId="1" applyNumberFormat="1" applyFont="1" applyBorder="1" applyAlignment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</cellXfs>
  <cellStyles count="11">
    <cellStyle name="Comma 2" xfId="5" xr:uid="{DA29A196-417F-411F-901A-13200FCF39EB}"/>
    <cellStyle name="Millares [0] 2" xfId="7" xr:uid="{5DD81D2E-5346-4586-B34E-C3856AC4E772}"/>
    <cellStyle name="Millares 10 10 2 2 3" xfId="3" xr:uid="{2E324B04-580C-425A-A42C-84BBB8676C5C}"/>
    <cellStyle name="Millares 2" xfId="6" xr:uid="{2CA18C3C-1760-4319-B9C1-5C0DBD64B8D8}"/>
    <cellStyle name="Moneda" xfId="1" builtinId="4"/>
    <cellStyle name="Moneda 2" xfId="10" xr:uid="{36CC2A22-A1E7-487E-B2B4-C3780FF13ECE}"/>
    <cellStyle name="Normal" xfId="0" builtinId="0"/>
    <cellStyle name="Normal 2" xfId="4" xr:uid="{19466703-A113-4643-9253-F8F9D2942A62}"/>
    <cellStyle name="Normal 2 6" xfId="2" xr:uid="{53F07F33-4A88-4CEE-8DF9-7B7502F1E8E3}"/>
    <cellStyle name="Normal 3 2" xfId="9" xr:uid="{ACC5CFE3-0400-4BFB-B15E-F29439333BBD}"/>
    <cellStyle name="Normal 32" xfId="8" xr:uid="{BE9E0088-0A4C-469D-A691-B4AEF68237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339F1-4385-4601-80FD-225FF8F4503D}">
  <dimension ref="A1:N88"/>
  <sheetViews>
    <sheetView showGridLines="0" zoomScaleNormal="100" workbookViewId="0">
      <pane xSplit="1" ySplit="4" topLeftCell="G5" activePane="bottomRight" state="frozen"/>
      <selection pane="bottomRight" activeCell="C27" sqref="C27"/>
      <selection pane="bottomLeft" activeCell="A5" sqref="A5"/>
      <selection pane="topRight" activeCell="B1" sqref="B1"/>
    </sheetView>
  </sheetViews>
  <sheetFormatPr defaultColWidth="11.42578125" defaultRowHeight="14.45"/>
  <cols>
    <col min="1" max="1" width="85.140625" customWidth="1"/>
    <col min="2" max="2" width="26.140625" bestFit="1" customWidth="1"/>
    <col min="3" max="3" width="19.85546875" customWidth="1"/>
    <col min="4" max="4" width="19.85546875" bestFit="1" customWidth="1"/>
    <col min="5" max="8" width="17.28515625" customWidth="1"/>
    <col min="9" max="9" width="26.140625" bestFit="1" customWidth="1"/>
    <col min="10" max="10" width="26.140625" customWidth="1"/>
    <col min="11" max="12" width="20.42578125" customWidth="1"/>
    <col min="13" max="13" width="41.5703125" customWidth="1"/>
  </cols>
  <sheetData>
    <row r="1" spans="1:14" ht="14.4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1.4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4" ht="27.95" customHeight="1">
      <c r="A3" s="2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4" ht="20.45" customHeight="1">
      <c r="A4" s="46">
        <v>2023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4" ht="15.6">
      <c r="A5" s="7" t="s">
        <v>2</v>
      </c>
      <c r="B5" s="5"/>
      <c r="C5" s="5"/>
      <c r="D5" s="5"/>
      <c r="E5" s="5"/>
      <c r="F5" s="5"/>
    </row>
    <row r="6" spans="1:14" s="6" customFormat="1" ht="20.45" customHeight="1">
      <c r="A6" s="59" t="s">
        <v>3</v>
      </c>
      <c r="B6" s="59"/>
      <c r="C6" s="59"/>
      <c r="D6" s="64" t="s">
        <v>4</v>
      </c>
      <c r="E6" s="60" t="s">
        <v>5</v>
      </c>
      <c r="F6" s="61"/>
      <c r="G6" s="61"/>
      <c r="H6" s="62"/>
      <c r="I6" s="60" t="s">
        <v>6</v>
      </c>
      <c r="J6" s="61"/>
      <c r="K6" s="62"/>
      <c r="L6" s="49"/>
      <c r="M6" s="40" t="s">
        <v>7</v>
      </c>
      <c r="N6"/>
    </row>
    <row r="7" spans="1:14" ht="52.5" customHeight="1">
      <c r="A7" s="3" t="s">
        <v>8</v>
      </c>
      <c r="B7" s="4" t="s">
        <v>9</v>
      </c>
      <c r="C7" s="4" t="s">
        <v>10</v>
      </c>
      <c r="D7" s="65"/>
      <c r="E7" s="63" t="s">
        <v>11</v>
      </c>
      <c r="F7" s="63"/>
      <c r="G7" s="63" t="s">
        <v>10</v>
      </c>
      <c r="H7" s="63"/>
      <c r="I7" s="4" t="s">
        <v>12</v>
      </c>
      <c r="J7" s="4" t="s">
        <v>13</v>
      </c>
      <c r="K7" s="4" t="s">
        <v>14</v>
      </c>
      <c r="L7" s="4" t="s">
        <v>15</v>
      </c>
      <c r="M7" s="36"/>
    </row>
    <row r="8" spans="1:14">
      <c r="A8" s="26"/>
      <c r="B8" s="26"/>
      <c r="C8" s="26"/>
      <c r="D8" s="26"/>
      <c r="E8" s="37" t="s">
        <v>16</v>
      </c>
      <c r="F8" s="37" t="s">
        <v>17</v>
      </c>
      <c r="G8" s="37" t="s">
        <v>16</v>
      </c>
      <c r="H8" s="37" t="s">
        <v>17</v>
      </c>
      <c r="I8" s="26"/>
      <c r="J8" s="26"/>
      <c r="K8" s="26"/>
      <c r="L8" s="26"/>
      <c r="M8" s="26"/>
    </row>
    <row r="9" spans="1:14">
      <c r="A9" s="47" t="s">
        <v>18</v>
      </c>
      <c r="B9" s="25"/>
      <c r="C9" s="27"/>
      <c r="D9" s="27"/>
      <c r="E9" s="27"/>
      <c r="F9" s="27"/>
      <c r="G9" s="27">
        <v>0</v>
      </c>
      <c r="H9" s="27"/>
      <c r="I9" s="27"/>
      <c r="J9" s="27"/>
      <c r="K9" s="27"/>
      <c r="L9" s="27"/>
      <c r="M9" s="27"/>
    </row>
    <row r="10" spans="1:14">
      <c r="A10" s="28" t="s">
        <v>19</v>
      </c>
      <c r="B10" s="25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</row>
    <row r="11" spans="1:14">
      <c r="A11" s="29" t="s">
        <v>20</v>
      </c>
      <c r="B11" s="25">
        <v>14106509</v>
      </c>
      <c r="C11" s="25">
        <v>0</v>
      </c>
      <c r="D11" s="25"/>
      <c r="E11" s="25"/>
      <c r="F11" s="25"/>
      <c r="G11" s="25"/>
      <c r="H11" s="25"/>
      <c r="I11" s="25">
        <v>14106509</v>
      </c>
      <c r="J11" s="25">
        <f>I11/$A$88</f>
        <v>3048.7376269721203</v>
      </c>
      <c r="K11" s="25">
        <v>0</v>
      </c>
      <c r="L11" s="25">
        <f>K11/$A$88</f>
        <v>0</v>
      </c>
      <c r="M11" s="34"/>
    </row>
    <row r="12" spans="1:14">
      <c r="A12" s="29" t="s">
        <v>21</v>
      </c>
      <c r="B12" s="25">
        <v>71473746</v>
      </c>
      <c r="C12" s="25">
        <v>0</v>
      </c>
      <c r="D12" s="25"/>
      <c r="E12" s="25"/>
      <c r="F12" s="25"/>
      <c r="G12" s="25"/>
      <c r="H12" s="25"/>
      <c r="I12" s="25">
        <v>71473746</v>
      </c>
      <c r="J12" s="25">
        <f t="shared" ref="J12:J69" si="0">I12/$A$88</f>
        <v>15447.103090555436</v>
      </c>
      <c r="K12" s="25">
        <v>0</v>
      </c>
      <c r="L12" s="25">
        <f t="shared" ref="L12:L69" si="1">K12/$A$88</f>
        <v>0</v>
      </c>
      <c r="M12" s="34"/>
    </row>
    <row r="13" spans="1:14">
      <c r="A13" s="29" t="s">
        <v>22</v>
      </c>
      <c r="B13" s="25">
        <v>257088</v>
      </c>
      <c r="C13" s="25">
        <v>0</v>
      </c>
      <c r="D13" s="25"/>
      <c r="E13" s="25"/>
      <c r="F13" s="25"/>
      <c r="G13" s="25"/>
      <c r="H13" s="25"/>
      <c r="I13" s="25">
        <v>257088</v>
      </c>
      <c r="J13" s="25">
        <f t="shared" si="0"/>
        <v>55.56256753836179</v>
      </c>
      <c r="K13" s="25">
        <v>0</v>
      </c>
      <c r="L13" s="25">
        <f t="shared" si="1"/>
        <v>0</v>
      </c>
      <c r="M13" s="34"/>
    </row>
    <row r="14" spans="1:14">
      <c r="A14" s="29" t="s">
        <v>23</v>
      </c>
      <c r="B14" s="25">
        <v>72134928</v>
      </c>
      <c r="C14" s="25">
        <v>0</v>
      </c>
      <c r="D14" s="25"/>
      <c r="E14" s="25"/>
      <c r="F14" s="25"/>
      <c r="G14" s="25"/>
      <c r="H14" s="25"/>
      <c r="I14" s="25">
        <v>72134928</v>
      </c>
      <c r="J14" s="25">
        <f t="shared" si="0"/>
        <v>15589.999567754485</v>
      </c>
      <c r="K14" s="25">
        <v>0</v>
      </c>
      <c r="L14" s="25">
        <f t="shared" si="1"/>
        <v>0</v>
      </c>
      <c r="M14" s="34"/>
    </row>
    <row r="15" spans="1:14">
      <c r="A15" s="29" t="s">
        <v>24</v>
      </c>
      <c r="B15" s="25">
        <v>0</v>
      </c>
      <c r="C15" s="25">
        <v>0</v>
      </c>
      <c r="D15" s="25"/>
      <c r="E15" s="25"/>
      <c r="F15" s="25"/>
      <c r="G15" s="25"/>
      <c r="H15" s="25"/>
      <c r="I15" s="25">
        <v>0</v>
      </c>
      <c r="J15" s="25">
        <f t="shared" si="0"/>
        <v>0</v>
      </c>
      <c r="K15" s="25">
        <v>0</v>
      </c>
      <c r="L15" s="25">
        <f t="shared" si="1"/>
        <v>0</v>
      </c>
      <c r="M15" s="34"/>
    </row>
    <row r="16" spans="1:14">
      <c r="A16" s="29" t="s">
        <v>25</v>
      </c>
      <c r="B16" s="25">
        <v>15330630</v>
      </c>
      <c r="C16" s="25">
        <v>0</v>
      </c>
      <c r="D16" s="25"/>
      <c r="E16" s="25"/>
      <c r="F16" s="25"/>
      <c r="G16" s="25"/>
      <c r="H16" s="25"/>
      <c r="I16" s="25">
        <v>15330630</v>
      </c>
      <c r="J16" s="25">
        <f t="shared" si="0"/>
        <v>3313.2980332829047</v>
      </c>
      <c r="K16" s="25">
        <v>0</v>
      </c>
      <c r="L16" s="25">
        <f t="shared" si="1"/>
        <v>0</v>
      </c>
      <c r="M16" s="34"/>
    </row>
    <row r="17" spans="1:13">
      <c r="A17" s="29" t="s">
        <v>26</v>
      </c>
      <c r="B17" s="25">
        <v>0</v>
      </c>
      <c r="C17" s="25">
        <v>0</v>
      </c>
      <c r="D17" s="25"/>
      <c r="E17" s="25"/>
      <c r="F17" s="25"/>
      <c r="G17" s="25"/>
      <c r="H17" s="25"/>
      <c r="I17" s="25">
        <v>0</v>
      </c>
      <c r="J17" s="25">
        <f t="shared" si="0"/>
        <v>0</v>
      </c>
      <c r="K17" s="25">
        <v>0</v>
      </c>
      <c r="L17" s="25">
        <f t="shared" si="1"/>
        <v>0</v>
      </c>
      <c r="M17" s="34"/>
    </row>
    <row r="18" spans="1:13">
      <c r="A18" s="29" t="s">
        <v>27</v>
      </c>
      <c r="B18" s="25">
        <v>539802</v>
      </c>
      <c r="C18" s="25">
        <v>0</v>
      </c>
      <c r="D18" s="25"/>
      <c r="E18" s="25"/>
      <c r="F18" s="25"/>
      <c r="G18" s="25"/>
      <c r="H18" s="25"/>
      <c r="I18" s="25">
        <v>539802</v>
      </c>
      <c r="J18" s="25">
        <f t="shared" si="0"/>
        <v>116.66349686622002</v>
      </c>
      <c r="K18" s="25">
        <v>0</v>
      </c>
      <c r="L18" s="25">
        <f t="shared" si="1"/>
        <v>0</v>
      </c>
      <c r="M18" s="34"/>
    </row>
    <row r="19" spans="1:13" ht="15.95">
      <c r="A19" s="28" t="s">
        <v>28</v>
      </c>
      <c r="B19" s="32">
        <v>173842703</v>
      </c>
      <c r="C19" s="32">
        <v>0</v>
      </c>
      <c r="D19" s="32">
        <v>0</v>
      </c>
      <c r="E19" s="32">
        <v>0</v>
      </c>
      <c r="F19" s="32">
        <v>0</v>
      </c>
      <c r="G19" s="32">
        <v>0</v>
      </c>
      <c r="H19" s="32">
        <v>0</v>
      </c>
      <c r="I19" s="32">
        <v>173842703</v>
      </c>
      <c r="J19" s="32">
        <f t="shared" si="0"/>
        <v>37571.364382969528</v>
      </c>
      <c r="K19" s="32">
        <v>0</v>
      </c>
      <c r="L19" s="25">
        <f t="shared" si="1"/>
        <v>0</v>
      </c>
      <c r="M19" s="35"/>
    </row>
    <row r="20" spans="1:13">
      <c r="A20" s="30"/>
      <c r="B20" s="25"/>
      <c r="C20" s="25"/>
      <c r="D20" s="25"/>
      <c r="E20" s="25"/>
      <c r="F20" s="25"/>
      <c r="G20" s="25"/>
      <c r="H20" s="25"/>
      <c r="I20" s="25"/>
      <c r="J20" s="25">
        <f t="shared" si="0"/>
        <v>0</v>
      </c>
      <c r="K20" s="25"/>
      <c r="L20" s="25">
        <f t="shared" si="1"/>
        <v>0</v>
      </c>
      <c r="M20" s="34"/>
    </row>
    <row r="21" spans="1:13">
      <c r="A21" s="28" t="s">
        <v>29</v>
      </c>
      <c r="B21" s="25"/>
      <c r="C21" s="25"/>
      <c r="D21" s="25"/>
      <c r="E21" s="25"/>
      <c r="F21" s="25"/>
      <c r="G21" s="25"/>
      <c r="H21" s="25"/>
      <c r="I21" s="25"/>
      <c r="J21" s="25">
        <f t="shared" si="0"/>
        <v>0</v>
      </c>
      <c r="K21" s="25"/>
      <c r="L21" s="25">
        <f t="shared" si="1"/>
        <v>0</v>
      </c>
      <c r="M21" s="34"/>
    </row>
    <row r="22" spans="1:13">
      <c r="A22" s="29" t="s">
        <v>30</v>
      </c>
      <c r="B22" s="25">
        <v>345185298</v>
      </c>
      <c r="C22" s="25">
        <v>0</v>
      </c>
      <c r="D22" s="25">
        <v>263529583.82973</v>
      </c>
      <c r="E22" s="25"/>
      <c r="F22" s="25">
        <v>263529583.82973</v>
      </c>
      <c r="G22" s="25">
        <v>263529583.82973</v>
      </c>
      <c r="H22" s="25"/>
      <c r="I22" s="25">
        <v>81655714.170269996</v>
      </c>
      <c r="J22" s="25">
        <f t="shared" si="0"/>
        <v>17647.658130596497</v>
      </c>
      <c r="K22" s="25">
        <v>263529583.82973</v>
      </c>
      <c r="L22" s="25">
        <f t="shared" si="1"/>
        <v>56954.740399768751</v>
      </c>
      <c r="M22" s="34"/>
    </row>
    <row r="23" spans="1:13">
      <c r="A23" s="29" t="s">
        <v>31</v>
      </c>
      <c r="B23" s="25">
        <v>1295631</v>
      </c>
      <c r="C23" s="25">
        <v>0</v>
      </c>
      <c r="D23" s="25"/>
      <c r="I23" s="25">
        <v>1295631</v>
      </c>
      <c r="J23" s="25">
        <f t="shared" si="0"/>
        <v>280.01534471579856</v>
      </c>
      <c r="K23" s="25">
        <v>0</v>
      </c>
      <c r="L23" s="25">
        <f t="shared" si="1"/>
        <v>0</v>
      </c>
    </row>
    <row r="24" spans="1:13">
      <c r="A24" s="29" t="s">
        <v>22</v>
      </c>
      <c r="B24" s="25">
        <v>481470</v>
      </c>
      <c r="C24" s="25">
        <v>0</v>
      </c>
      <c r="D24" s="25"/>
      <c r="E24" s="25"/>
      <c r="F24" s="25"/>
      <c r="G24" s="25"/>
      <c r="H24" s="25"/>
      <c r="I24" s="25">
        <v>481470</v>
      </c>
      <c r="J24" s="25">
        <f t="shared" si="0"/>
        <v>104.05662416252432</v>
      </c>
      <c r="K24" s="25">
        <v>0</v>
      </c>
      <c r="L24" s="25">
        <f t="shared" si="1"/>
        <v>0</v>
      </c>
      <c r="M24" s="34"/>
    </row>
    <row r="25" spans="1:13">
      <c r="A25" s="29" t="s">
        <v>32</v>
      </c>
      <c r="B25" s="25">
        <v>0</v>
      </c>
      <c r="C25" s="25">
        <v>0</v>
      </c>
      <c r="D25" s="25"/>
      <c r="E25" s="25"/>
      <c r="F25" s="25"/>
      <c r="G25" s="25"/>
      <c r="H25" s="25"/>
      <c r="I25" s="25">
        <v>0</v>
      </c>
      <c r="J25" s="25">
        <f t="shared" si="0"/>
        <v>0</v>
      </c>
      <c r="K25" s="25">
        <v>0</v>
      </c>
      <c r="L25" s="25">
        <f t="shared" si="1"/>
        <v>0</v>
      </c>
      <c r="M25" s="34"/>
    </row>
    <row r="26" spans="1:13">
      <c r="A26" s="29" t="s">
        <v>33</v>
      </c>
      <c r="B26" s="25">
        <v>0</v>
      </c>
      <c r="C26" s="25">
        <v>0</v>
      </c>
      <c r="D26" s="25"/>
      <c r="E26" s="25"/>
      <c r="F26" s="25"/>
      <c r="G26" s="25"/>
      <c r="H26" s="25"/>
      <c r="I26" s="25">
        <v>0</v>
      </c>
      <c r="J26" s="25">
        <f t="shared" si="0"/>
        <v>0</v>
      </c>
      <c r="K26" s="25">
        <v>0</v>
      </c>
      <c r="L26" s="25">
        <f t="shared" si="1"/>
        <v>0</v>
      </c>
      <c r="M26" s="34"/>
    </row>
    <row r="27" spans="1:13" ht="188.45">
      <c r="A27" s="29" t="s">
        <v>34</v>
      </c>
      <c r="B27" s="25">
        <v>49443450</v>
      </c>
      <c r="C27" s="25">
        <v>0</v>
      </c>
      <c r="D27" s="25"/>
      <c r="E27" s="25">
        <v>4.6541399999999999</v>
      </c>
      <c r="F27" s="43">
        <v>4.6541399999999999</v>
      </c>
      <c r="G27" s="25">
        <v>4.6541399999999999</v>
      </c>
      <c r="H27" s="25">
        <v>4.6541399999999999</v>
      </c>
      <c r="I27" s="25">
        <v>49443450</v>
      </c>
      <c r="J27" s="25">
        <f t="shared" si="0"/>
        <v>10685.854765506809</v>
      </c>
      <c r="K27" s="25">
        <v>0</v>
      </c>
      <c r="L27" s="25">
        <f t="shared" si="1"/>
        <v>0</v>
      </c>
      <c r="M27" s="44" t="s">
        <v>35</v>
      </c>
    </row>
    <row r="28" spans="1:13">
      <c r="A28" s="29" t="s">
        <v>36</v>
      </c>
      <c r="B28" s="25">
        <v>437831</v>
      </c>
      <c r="C28" s="25">
        <v>0</v>
      </c>
      <c r="D28" s="25"/>
      <c r="E28" s="25"/>
      <c r="F28" s="25"/>
      <c r="G28" s="25"/>
      <c r="H28" s="25"/>
      <c r="I28" s="25">
        <v>437831</v>
      </c>
      <c r="J28" s="25">
        <f t="shared" si="0"/>
        <v>94.625243138102448</v>
      </c>
      <c r="K28" s="25">
        <v>0</v>
      </c>
      <c r="L28" s="25">
        <f t="shared" si="1"/>
        <v>0</v>
      </c>
      <c r="M28" s="34"/>
    </row>
    <row r="29" spans="1:13">
      <c r="A29" s="29" t="s">
        <v>37</v>
      </c>
      <c r="B29" s="25">
        <v>28562438</v>
      </c>
      <c r="C29" s="25">
        <v>0</v>
      </c>
      <c r="D29" s="25"/>
      <c r="E29" s="25"/>
      <c r="F29" s="25"/>
      <c r="G29" s="25"/>
      <c r="H29" s="25"/>
      <c r="I29" s="25">
        <v>28562438</v>
      </c>
      <c r="J29" s="25">
        <f t="shared" si="0"/>
        <v>6172.9928679489949</v>
      </c>
      <c r="K29" s="25">
        <v>0</v>
      </c>
      <c r="L29" s="25">
        <f t="shared" si="1"/>
        <v>0</v>
      </c>
      <c r="M29" s="34"/>
    </row>
    <row r="30" spans="1:13">
      <c r="A30" s="29" t="s">
        <v>38</v>
      </c>
      <c r="B30" s="25">
        <v>0</v>
      </c>
      <c r="C30" s="25">
        <v>0</v>
      </c>
      <c r="D30" s="25"/>
      <c r="E30" s="25"/>
      <c r="F30" s="25"/>
      <c r="G30" s="25"/>
      <c r="H30" s="25"/>
      <c r="I30" s="25">
        <v>0</v>
      </c>
      <c r="J30" s="25">
        <f t="shared" si="0"/>
        <v>0</v>
      </c>
      <c r="K30" s="25">
        <v>0</v>
      </c>
      <c r="L30" s="25">
        <f t="shared" si="1"/>
        <v>0</v>
      </c>
      <c r="M30" s="34"/>
    </row>
    <row r="31" spans="1:13" ht="15.95">
      <c r="A31" s="28" t="s">
        <v>39</v>
      </c>
      <c r="B31" s="32">
        <v>425406118</v>
      </c>
      <c r="C31" s="32">
        <v>0</v>
      </c>
      <c r="D31" s="32">
        <v>263529583.82973</v>
      </c>
      <c r="E31" s="32">
        <v>4.6541399999999999</v>
      </c>
      <c r="F31" s="32">
        <v>263529588.48387</v>
      </c>
      <c r="G31" s="32">
        <v>263529588.48387</v>
      </c>
      <c r="H31" s="32">
        <v>4.6541399999999999</v>
      </c>
      <c r="I31" s="32">
        <v>161876534.17027</v>
      </c>
      <c r="J31" s="32">
        <f t="shared" si="0"/>
        <v>34985.202976068729</v>
      </c>
      <c r="K31" s="32">
        <v>263529583.82973</v>
      </c>
      <c r="L31" s="25">
        <f t="shared" si="1"/>
        <v>56954.740399768751</v>
      </c>
      <c r="M31" s="35"/>
    </row>
    <row r="32" spans="1:13">
      <c r="A32" s="28"/>
      <c r="B32" s="25"/>
      <c r="C32" s="25"/>
      <c r="D32" s="25"/>
      <c r="E32" s="25"/>
      <c r="F32" s="25"/>
      <c r="G32" s="25"/>
      <c r="H32" s="25"/>
      <c r="I32" s="25"/>
      <c r="J32" s="25">
        <f t="shared" si="0"/>
        <v>0</v>
      </c>
      <c r="K32" s="25"/>
      <c r="L32" s="25">
        <f t="shared" si="1"/>
        <v>0</v>
      </c>
      <c r="M32" s="34"/>
    </row>
    <row r="33" spans="1:13" ht="15.95">
      <c r="A33" s="38" t="s">
        <v>40</v>
      </c>
      <c r="B33" s="39">
        <v>599248821</v>
      </c>
      <c r="C33" s="39">
        <v>0</v>
      </c>
      <c r="D33" s="39">
        <v>263529583.82973</v>
      </c>
      <c r="E33" s="39">
        <v>4.6541399999999999</v>
      </c>
      <c r="F33" s="39">
        <v>263529588.48387</v>
      </c>
      <c r="G33" s="39">
        <v>263529588.48387</v>
      </c>
      <c r="H33" s="39">
        <v>4.6541399999999999</v>
      </c>
      <c r="I33" s="39">
        <v>335719237.17026997</v>
      </c>
      <c r="J33" s="39">
        <f t="shared" si="0"/>
        <v>72556.56735903825</v>
      </c>
      <c r="K33" s="39">
        <v>263529583.82973</v>
      </c>
      <c r="L33" s="25">
        <f t="shared" si="1"/>
        <v>56954.740399768751</v>
      </c>
      <c r="M33" s="41"/>
    </row>
    <row r="34" spans="1:13">
      <c r="A34" s="31"/>
      <c r="B34" s="25"/>
      <c r="C34" s="25"/>
      <c r="D34" s="25"/>
      <c r="E34" s="25"/>
      <c r="F34" s="25"/>
      <c r="G34" s="25"/>
      <c r="H34" s="25"/>
      <c r="I34" s="25"/>
      <c r="J34" s="25">
        <f t="shared" si="0"/>
        <v>0</v>
      </c>
      <c r="K34" s="25"/>
      <c r="L34" s="25">
        <f t="shared" si="1"/>
        <v>0</v>
      </c>
      <c r="M34" s="34"/>
    </row>
    <row r="35" spans="1:13">
      <c r="A35" s="47" t="s">
        <v>41</v>
      </c>
      <c r="B35" s="25"/>
      <c r="C35" s="25"/>
      <c r="D35" s="25"/>
      <c r="E35" s="25"/>
      <c r="F35" s="25"/>
      <c r="G35" s="25"/>
      <c r="H35" s="25"/>
      <c r="I35" s="25"/>
      <c r="J35" s="25">
        <f t="shared" si="0"/>
        <v>0</v>
      </c>
      <c r="K35" s="25"/>
      <c r="L35" s="25">
        <f t="shared" si="1"/>
        <v>0</v>
      </c>
      <c r="M35" s="34"/>
    </row>
    <row r="36" spans="1:13">
      <c r="A36" s="28" t="s">
        <v>42</v>
      </c>
      <c r="B36" s="25"/>
      <c r="C36" s="25"/>
      <c r="D36" s="25"/>
      <c r="E36" s="25"/>
      <c r="F36" s="25"/>
      <c r="G36" s="25"/>
      <c r="H36" s="25"/>
      <c r="I36" s="25"/>
      <c r="J36" s="25">
        <f t="shared" si="0"/>
        <v>0</v>
      </c>
      <c r="K36" s="25"/>
      <c r="L36" s="25">
        <f t="shared" si="1"/>
        <v>0</v>
      </c>
      <c r="M36" s="34"/>
    </row>
    <row r="37" spans="1:13">
      <c r="A37" s="29" t="s">
        <v>43</v>
      </c>
      <c r="B37" s="25">
        <v>50697052</v>
      </c>
      <c r="C37" s="25">
        <v>0</v>
      </c>
      <c r="D37" s="25"/>
      <c r="E37" s="25"/>
      <c r="F37" s="25"/>
      <c r="G37" s="25"/>
      <c r="H37" s="25"/>
      <c r="I37" s="25">
        <v>50697052</v>
      </c>
      <c r="J37" s="25">
        <f t="shared" si="0"/>
        <v>10956.786686838124</v>
      </c>
      <c r="K37" s="25">
        <v>0</v>
      </c>
      <c r="L37" s="25">
        <f t="shared" si="1"/>
        <v>0</v>
      </c>
      <c r="M37" s="34"/>
    </row>
    <row r="38" spans="1:13">
      <c r="A38" s="29" t="s">
        <v>44</v>
      </c>
      <c r="B38" s="25">
        <v>64603816</v>
      </c>
      <c r="C38" s="25">
        <v>0</v>
      </c>
      <c r="D38" s="25"/>
      <c r="E38" s="25"/>
      <c r="F38" s="25"/>
      <c r="G38" s="25"/>
      <c r="H38" s="25"/>
      <c r="I38" s="25">
        <v>64603816</v>
      </c>
      <c r="J38" s="25">
        <f t="shared" si="0"/>
        <v>13962.354873568187</v>
      </c>
      <c r="K38" s="25">
        <v>0</v>
      </c>
      <c r="L38" s="25">
        <f t="shared" si="1"/>
        <v>0</v>
      </c>
      <c r="M38" s="34"/>
    </row>
    <row r="39" spans="1:13">
      <c r="A39" s="29" t="s">
        <v>45</v>
      </c>
      <c r="B39" s="25">
        <v>18147427</v>
      </c>
      <c r="C39" s="25">
        <v>0</v>
      </c>
      <c r="D39" s="25"/>
      <c r="E39" s="25"/>
      <c r="F39" s="25"/>
      <c r="G39" s="25"/>
      <c r="H39" s="25"/>
      <c r="I39" s="25">
        <v>18147427</v>
      </c>
      <c r="J39" s="25">
        <f t="shared" si="0"/>
        <v>3922.0719688783229</v>
      </c>
      <c r="K39" s="25">
        <v>0</v>
      </c>
      <c r="L39" s="25">
        <f t="shared" si="1"/>
        <v>0</v>
      </c>
      <c r="M39" s="34"/>
    </row>
    <row r="40" spans="1:13">
      <c r="A40" s="29" t="s">
        <v>46</v>
      </c>
      <c r="B40" s="25">
        <v>6270885</v>
      </c>
      <c r="C40" s="25">
        <v>0</v>
      </c>
      <c r="D40" s="25"/>
      <c r="E40" s="25"/>
      <c r="F40" s="25"/>
      <c r="G40" s="25"/>
      <c r="H40" s="25"/>
      <c r="I40" s="25">
        <v>6270885</v>
      </c>
      <c r="J40" s="25">
        <f t="shared" si="0"/>
        <v>1355.2809595850442</v>
      </c>
      <c r="K40" s="25">
        <v>0</v>
      </c>
      <c r="L40" s="25">
        <f t="shared" si="1"/>
        <v>0</v>
      </c>
      <c r="M40" s="34"/>
    </row>
    <row r="41" spans="1:13" ht="129.75" customHeight="1">
      <c r="A41" s="29" t="s">
        <v>47</v>
      </c>
      <c r="B41" s="25">
        <v>0</v>
      </c>
      <c r="C41" s="25">
        <v>0</v>
      </c>
      <c r="D41" s="25"/>
      <c r="E41" s="25"/>
      <c r="F41" s="25"/>
      <c r="G41" s="25"/>
      <c r="H41" s="25"/>
      <c r="I41" s="25">
        <v>0</v>
      </c>
      <c r="J41" s="25">
        <f t="shared" si="0"/>
        <v>0</v>
      </c>
      <c r="K41" s="25">
        <v>0</v>
      </c>
      <c r="L41" s="25">
        <f t="shared" si="1"/>
        <v>0</v>
      </c>
      <c r="M41" s="34"/>
    </row>
    <row r="42" spans="1:13">
      <c r="A42" s="29" t="s">
        <v>48</v>
      </c>
      <c r="B42" s="25">
        <v>0</v>
      </c>
      <c r="C42" s="25">
        <v>0</v>
      </c>
      <c r="D42" s="25"/>
      <c r="E42" s="25"/>
      <c r="F42" s="25"/>
      <c r="G42" s="25"/>
      <c r="H42" s="25"/>
      <c r="I42" s="25">
        <v>0</v>
      </c>
      <c r="J42" s="25">
        <f t="shared" si="0"/>
        <v>0</v>
      </c>
      <c r="K42" s="25">
        <v>0</v>
      </c>
      <c r="L42" s="25">
        <f t="shared" si="1"/>
        <v>0</v>
      </c>
      <c r="M42" s="34"/>
    </row>
    <row r="43" spans="1:13">
      <c r="A43" s="29" t="s">
        <v>49</v>
      </c>
      <c r="B43" s="25">
        <v>0</v>
      </c>
      <c r="C43" s="25">
        <v>0</v>
      </c>
      <c r="D43" s="25"/>
      <c r="E43" s="25"/>
      <c r="F43" s="25"/>
      <c r="G43" s="25"/>
      <c r="H43" s="25"/>
      <c r="I43" s="25">
        <v>0</v>
      </c>
      <c r="J43" s="25">
        <f t="shared" si="0"/>
        <v>0</v>
      </c>
      <c r="K43" s="25">
        <v>0</v>
      </c>
      <c r="L43" s="25">
        <f t="shared" si="1"/>
        <v>0</v>
      </c>
      <c r="M43" s="34"/>
    </row>
    <row r="44" spans="1:13" ht="116.1">
      <c r="A44" s="29" t="s">
        <v>50</v>
      </c>
      <c r="B44" s="25">
        <v>28932</v>
      </c>
      <c r="C44" s="25">
        <v>0</v>
      </c>
      <c r="D44" s="25"/>
      <c r="E44" s="43">
        <v>4.6541399999999999</v>
      </c>
      <c r="F44" s="25">
        <v>4.6541399999999999</v>
      </c>
      <c r="G44" s="25">
        <v>4.6541399999999999</v>
      </c>
      <c r="H44" s="25">
        <v>4.6541399999999999</v>
      </c>
      <c r="I44" s="25">
        <v>28932</v>
      </c>
      <c r="J44" s="25">
        <f t="shared" si="0"/>
        <v>6.2528636265398747</v>
      </c>
      <c r="K44" s="25">
        <v>0</v>
      </c>
      <c r="L44" s="25">
        <f t="shared" si="1"/>
        <v>0</v>
      </c>
      <c r="M44" s="44" t="s">
        <v>51</v>
      </c>
    </row>
    <row r="45" spans="1:13" ht="15.95">
      <c r="A45" s="28" t="s">
        <v>52</v>
      </c>
      <c r="B45" s="32">
        <v>139748112</v>
      </c>
      <c r="C45" s="32">
        <v>0</v>
      </c>
      <c r="D45" s="32">
        <v>0</v>
      </c>
      <c r="E45" s="32">
        <v>4.6541399999999999</v>
      </c>
      <c r="F45" s="32">
        <v>4.6541399999999999</v>
      </c>
      <c r="G45" s="32">
        <v>4.6541399999999999</v>
      </c>
      <c r="H45" s="32">
        <v>4.6541399999999999</v>
      </c>
      <c r="I45" s="32">
        <v>139748112</v>
      </c>
      <c r="J45" s="32">
        <f t="shared" si="0"/>
        <v>30202.747352496219</v>
      </c>
      <c r="K45" s="32">
        <v>0</v>
      </c>
      <c r="L45" s="25">
        <f t="shared" si="1"/>
        <v>0</v>
      </c>
      <c r="M45" s="35"/>
    </row>
    <row r="46" spans="1:13">
      <c r="A46" s="31"/>
      <c r="B46" s="25"/>
      <c r="C46" s="25"/>
      <c r="D46" s="25"/>
      <c r="E46" s="25"/>
      <c r="F46" s="25"/>
      <c r="G46" s="25"/>
      <c r="H46" s="25"/>
      <c r="I46" s="25"/>
      <c r="J46" s="25">
        <f t="shared" si="0"/>
        <v>0</v>
      </c>
      <c r="K46" s="25"/>
      <c r="L46" s="25">
        <f t="shared" si="1"/>
        <v>0</v>
      </c>
      <c r="M46" s="34"/>
    </row>
    <row r="47" spans="1:13">
      <c r="A47" s="28" t="s">
        <v>53</v>
      </c>
      <c r="B47" s="25"/>
      <c r="C47" s="25"/>
      <c r="D47" s="25"/>
      <c r="E47" s="25"/>
      <c r="F47" s="25"/>
      <c r="G47" s="25"/>
      <c r="H47" s="25"/>
      <c r="I47" s="25"/>
      <c r="J47" s="25">
        <f t="shared" si="0"/>
        <v>0</v>
      </c>
      <c r="K47" s="25"/>
      <c r="L47" s="25">
        <f t="shared" si="1"/>
        <v>0</v>
      </c>
      <c r="M47" s="34"/>
    </row>
    <row r="48" spans="1:13">
      <c r="A48" s="29" t="s">
        <v>44</v>
      </c>
      <c r="B48" s="25">
        <v>0</v>
      </c>
      <c r="C48" s="25">
        <v>0</v>
      </c>
      <c r="D48" s="25"/>
      <c r="E48" s="25"/>
      <c r="F48" s="25"/>
      <c r="G48" s="25"/>
      <c r="H48" s="25"/>
      <c r="I48" s="25">
        <v>0</v>
      </c>
      <c r="J48" s="25">
        <f t="shared" si="0"/>
        <v>0</v>
      </c>
      <c r="K48" s="25">
        <v>0</v>
      </c>
      <c r="L48" s="25">
        <f t="shared" si="1"/>
        <v>0</v>
      </c>
      <c r="M48" s="34"/>
    </row>
    <row r="49" spans="1:13">
      <c r="A49" s="29" t="s">
        <v>54</v>
      </c>
      <c r="B49" s="25">
        <v>51202566</v>
      </c>
      <c r="C49" s="25">
        <v>0</v>
      </c>
      <c r="D49" s="25"/>
      <c r="E49" s="25"/>
      <c r="F49" s="25"/>
      <c r="G49" s="25"/>
      <c r="H49" s="25"/>
      <c r="I49" s="25">
        <v>51202566</v>
      </c>
      <c r="J49" s="25">
        <f t="shared" si="0"/>
        <v>11066.039766587422</v>
      </c>
      <c r="K49" s="25">
        <v>0</v>
      </c>
      <c r="L49" s="25">
        <f t="shared" si="1"/>
        <v>0</v>
      </c>
      <c r="M49" s="34"/>
    </row>
    <row r="50" spans="1:13">
      <c r="A50" s="29" t="s">
        <v>46</v>
      </c>
      <c r="B50" s="25">
        <v>4585072</v>
      </c>
      <c r="C50" s="25">
        <v>0</v>
      </c>
      <c r="D50" s="25"/>
      <c r="E50" s="25"/>
      <c r="F50" s="25"/>
      <c r="G50" s="25"/>
      <c r="H50" s="25"/>
      <c r="I50" s="25">
        <v>4585072</v>
      </c>
      <c r="J50" s="25">
        <f t="shared" si="0"/>
        <v>990.93840501404793</v>
      </c>
      <c r="K50" s="25">
        <v>0</v>
      </c>
      <c r="L50" s="25">
        <f t="shared" si="1"/>
        <v>0</v>
      </c>
      <c r="M50" s="34"/>
    </row>
    <row r="51" spans="1:13">
      <c r="A51" s="29" t="s">
        <v>47</v>
      </c>
      <c r="B51" s="25">
        <v>0</v>
      </c>
      <c r="C51" s="25">
        <v>0</v>
      </c>
      <c r="D51" s="25"/>
      <c r="E51" s="25"/>
      <c r="F51" s="25"/>
      <c r="G51" s="25"/>
      <c r="H51" s="25"/>
      <c r="I51" s="25">
        <v>0</v>
      </c>
      <c r="J51" s="25">
        <f t="shared" si="0"/>
        <v>0</v>
      </c>
      <c r="K51" s="25">
        <v>0</v>
      </c>
      <c r="L51" s="25">
        <f t="shared" si="1"/>
        <v>0</v>
      </c>
      <c r="M51" s="34"/>
    </row>
    <row r="52" spans="1:13">
      <c r="A52" s="29" t="s">
        <v>48</v>
      </c>
      <c r="B52" s="25">
        <v>0</v>
      </c>
      <c r="C52" s="25">
        <v>0</v>
      </c>
      <c r="D52" s="25"/>
      <c r="E52" s="25"/>
      <c r="F52" s="25"/>
      <c r="G52" s="25"/>
      <c r="H52" s="25"/>
      <c r="I52" s="25">
        <v>0</v>
      </c>
      <c r="J52" s="25">
        <f t="shared" si="0"/>
        <v>0</v>
      </c>
      <c r="K52" s="25">
        <v>0</v>
      </c>
      <c r="L52" s="25">
        <f t="shared" si="1"/>
        <v>0</v>
      </c>
      <c r="M52" s="34"/>
    </row>
    <row r="53" spans="1:13">
      <c r="A53" s="29" t="s">
        <v>49</v>
      </c>
      <c r="B53" s="25">
        <v>0</v>
      </c>
      <c r="C53" s="25">
        <v>0</v>
      </c>
      <c r="D53" s="25"/>
      <c r="E53" s="25"/>
      <c r="F53" s="25"/>
      <c r="G53" s="25"/>
      <c r="H53" s="25"/>
      <c r="I53" s="25">
        <v>0</v>
      </c>
      <c r="J53" s="25">
        <f t="shared" si="0"/>
        <v>0</v>
      </c>
      <c r="K53" s="25">
        <v>0</v>
      </c>
      <c r="L53" s="25">
        <f t="shared" si="1"/>
        <v>0</v>
      </c>
      <c r="M53" s="34"/>
    </row>
    <row r="54" spans="1:13">
      <c r="A54" s="29" t="s">
        <v>50</v>
      </c>
      <c r="B54" s="25">
        <v>0</v>
      </c>
      <c r="C54" s="25">
        <v>0</v>
      </c>
      <c r="D54" s="25"/>
      <c r="E54" s="25"/>
      <c r="F54" s="25"/>
      <c r="G54" s="25"/>
      <c r="H54" s="25"/>
      <c r="I54" s="25">
        <v>0</v>
      </c>
      <c r="J54" s="25">
        <f t="shared" si="0"/>
        <v>0</v>
      </c>
      <c r="K54" s="25">
        <v>0</v>
      </c>
      <c r="L54" s="25">
        <f t="shared" si="1"/>
        <v>0</v>
      </c>
      <c r="M54" s="34"/>
    </row>
    <row r="55" spans="1:13">
      <c r="A55" s="29" t="s">
        <v>55</v>
      </c>
      <c r="B55" s="25">
        <v>38758926</v>
      </c>
      <c r="C55" s="25">
        <v>0</v>
      </c>
      <c r="D55" s="48">
        <v>33319867.161905497</v>
      </c>
      <c r="E55" s="25">
        <v>33319867.161905497</v>
      </c>
      <c r="F55" s="25"/>
      <c r="G55" s="25"/>
      <c r="H55" s="25">
        <v>33319867.161905497</v>
      </c>
      <c r="I55" s="25">
        <v>5439058.8380945027</v>
      </c>
      <c r="J55" s="25">
        <f t="shared" si="0"/>
        <v>1175.5043955250708</v>
      </c>
      <c r="K55" s="25">
        <v>33319867.161905497</v>
      </c>
      <c r="L55" s="25">
        <f t="shared" si="1"/>
        <v>7201.1815781079531</v>
      </c>
      <c r="M55" s="34"/>
    </row>
    <row r="56" spans="1:13" ht="15.95">
      <c r="A56" s="28" t="s">
        <v>56</v>
      </c>
      <c r="B56" s="32">
        <v>94546564</v>
      </c>
      <c r="C56" s="32">
        <v>0</v>
      </c>
      <c r="D56" s="32">
        <v>33319867.161905497</v>
      </c>
      <c r="E56" s="32">
        <v>33319867.161905497</v>
      </c>
      <c r="F56" s="32">
        <v>0</v>
      </c>
      <c r="G56" s="32">
        <v>0</v>
      </c>
      <c r="H56" s="32">
        <v>33319867.161905497</v>
      </c>
      <c r="I56" s="32">
        <v>61226696.838094503</v>
      </c>
      <c r="J56" s="32">
        <f t="shared" si="0"/>
        <v>13232.482567126541</v>
      </c>
      <c r="K56" s="32">
        <v>33319867.161905497</v>
      </c>
      <c r="L56" s="25">
        <f t="shared" si="1"/>
        <v>7201.1815781079531</v>
      </c>
      <c r="M56" s="35"/>
    </row>
    <row r="57" spans="1:13">
      <c r="A57" s="31"/>
      <c r="B57" s="25"/>
      <c r="C57" s="25"/>
      <c r="D57" s="25"/>
      <c r="E57" s="25"/>
      <c r="F57" s="25"/>
      <c r="G57" s="25"/>
      <c r="H57" s="25"/>
      <c r="I57" s="25"/>
      <c r="J57" s="25">
        <f t="shared" si="0"/>
        <v>0</v>
      </c>
      <c r="K57" s="25"/>
      <c r="L57" s="25">
        <f t="shared" si="1"/>
        <v>0</v>
      </c>
      <c r="M57" s="34"/>
    </row>
    <row r="58" spans="1:13" ht="89.25" customHeight="1">
      <c r="A58" s="38" t="s">
        <v>57</v>
      </c>
      <c r="B58" s="39">
        <v>234294676</v>
      </c>
      <c r="C58" s="39">
        <v>0</v>
      </c>
      <c r="D58" s="39">
        <v>33319867.161905497</v>
      </c>
      <c r="E58" s="39">
        <v>33319871.816045497</v>
      </c>
      <c r="F58" s="39">
        <v>4.6541399999999999</v>
      </c>
      <c r="G58" s="39">
        <v>4.6541399999999999</v>
      </c>
      <c r="H58" s="39">
        <v>33319871.816045497</v>
      </c>
      <c r="I58" s="39">
        <v>200974808.8380945</v>
      </c>
      <c r="J58" s="39">
        <f t="shared" si="0"/>
        <v>43435.229919622761</v>
      </c>
      <c r="K58" s="39">
        <v>33319867.161905497</v>
      </c>
      <c r="L58" s="25">
        <f t="shared" si="1"/>
        <v>7201.1815781079531</v>
      </c>
      <c r="M58" s="41"/>
    </row>
    <row r="59" spans="1:13" ht="21" customHeight="1">
      <c r="A59" s="31"/>
      <c r="B59" s="25"/>
      <c r="C59" s="25">
        <v>234294676</v>
      </c>
      <c r="D59" s="25"/>
      <c r="E59" s="25"/>
      <c r="F59" s="25"/>
      <c r="G59" s="25"/>
      <c r="H59" s="25"/>
      <c r="I59" s="25"/>
      <c r="J59" s="25">
        <f t="shared" si="0"/>
        <v>0</v>
      </c>
      <c r="K59" s="25"/>
      <c r="L59" s="25">
        <f t="shared" si="1"/>
        <v>0</v>
      </c>
      <c r="M59" s="34"/>
    </row>
    <row r="60" spans="1:13">
      <c r="A60" s="47" t="s">
        <v>58</v>
      </c>
      <c r="B60" s="25"/>
      <c r="C60" s="25"/>
      <c r="D60" s="25"/>
      <c r="E60" s="25"/>
      <c r="F60" s="25"/>
      <c r="G60" s="25"/>
      <c r="H60" s="25"/>
      <c r="I60" s="25"/>
      <c r="J60" s="25">
        <f t="shared" si="0"/>
        <v>0</v>
      </c>
      <c r="K60" s="25"/>
      <c r="L60" s="25">
        <f t="shared" si="1"/>
        <v>0</v>
      </c>
      <c r="M60" s="34"/>
    </row>
    <row r="61" spans="1:13">
      <c r="A61" s="29" t="s">
        <v>59</v>
      </c>
      <c r="B61" s="25">
        <v>17556</v>
      </c>
      <c r="C61" s="25">
        <v>0</v>
      </c>
      <c r="D61" s="25">
        <v>12270.382</v>
      </c>
      <c r="E61" s="42">
        <v>0</v>
      </c>
      <c r="F61" s="42"/>
      <c r="G61" s="25"/>
      <c r="H61" s="25">
        <v>12270.382</v>
      </c>
      <c r="I61" s="25">
        <v>17556</v>
      </c>
      <c r="J61" s="25">
        <f t="shared" si="0"/>
        <v>3.7942511346444783</v>
      </c>
      <c r="K61" s="25">
        <v>12270.382</v>
      </c>
      <c r="L61" s="25">
        <f t="shared" si="1"/>
        <v>2.6519087961962393</v>
      </c>
      <c r="M61" s="57" t="s">
        <v>60</v>
      </c>
    </row>
    <row r="62" spans="1:13">
      <c r="A62" s="45" t="s">
        <v>61</v>
      </c>
      <c r="B62" s="25">
        <v>500990</v>
      </c>
      <c r="C62" s="25">
        <v>0</v>
      </c>
      <c r="D62" s="25"/>
      <c r="E62" s="42">
        <v>12270.382</v>
      </c>
      <c r="F62" s="42"/>
      <c r="G62" s="25"/>
      <c r="H62" s="25"/>
      <c r="I62" s="25">
        <v>488719.61800000002</v>
      </c>
      <c r="J62" s="25">
        <f t="shared" si="0"/>
        <v>105.62343159714719</v>
      </c>
      <c r="K62" s="25">
        <v>0</v>
      </c>
      <c r="L62" s="25">
        <f t="shared" si="1"/>
        <v>0</v>
      </c>
      <c r="M62" s="58"/>
    </row>
    <row r="63" spans="1:13" ht="144.6" customHeight="1">
      <c r="A63" s="29" t="s">
        <v>62</v>
      </c>
      <c r="B63" s="25">
        <v>110294486</v>
      </c>
      <c r="C63" s="25">
        <v>0</v>
      </c>
      <c r="D63" s="25">
        <v>25339950.550000001</v>
      </c>
      <c r="E63" s="25">
        <v>25339950.550000001</v>
      </c>
      <c r="F63" s="25"/>
      <c r="G63" s="25"/>
      <c r="H63" s="25">
        <v>25339950.550000001</v>
      </c>
      <c r="I63" s="25">
        <v>84954535.450000003</v>
      </c>
      <c r="J63" s="25">
        <f t="shared" si="0"/>
        <v>18360.608482818243</v>
      </c>
      <c r="K63" s="25">
        <v>25339950.550000001</v>
      </c>
      <c r="L63" s="25">
        <f t="shared" si="1"/>
        <v>5476.5399935163177</v>
      </c>
      <c r="M63" s="34"/>
    </row>
    <row r="64" spans="1:13">
      <c r="A64" s="29" t="s">
        <v>63</v>
      </c>
      <c r="B64" s="25">
        <v>160529761</v>
      </c>
      <c r="C64" s="25">
        <v>0</v>
      </c>
      <c r="D64" s="25">
        <v>123718179.07916977</v>
      </c>
      <c r="E64" s="25">
        <v>123718179.07916977</v>
      </c>
      <c r="F64" s="25"/>
      <c r="G64" s="25"/>
      <c r="H64" s="25">
        <v>123718179.07916977</v>
      </c>
      <c r="I64" s="25">
        <v>36811581.920830235</v>
      </c>
      <c r="J64" s="25">
        <f t="shared" si="0"/>
        <v>7955.8206010006988</v>
      </c>
      <c r="K64" s="25">
        <v>123718179.07916977</v>
      </c>
      <c r="L64" s="25">
        <f t="shared" si="1"/>
        <v>26738.314043477363</v>
      </c>
      <c r="M64" s="34"/>
    </row>
    <row r="65" spans="1:13">
      <c r="A65" s="29" t="s">
        <v>64</v>
      </c>
      <c r="B65" s="25">
        <v>7573003</v>
      </c>
      <c r="C65" s="25">
        <v>0</v>
      </c>
      <c r="D65" s="25"/>
      <c r="E65" s="25"/>
      <c r="F65" s="25"/>
      <c r="G65" s="25"/>
      <c r="H65" s="25"/>
      <c r="I65" s="25">
        <v>7573003</v>
      </c>
      <c r="J65" s="25">
        <f t="shared" si="0"/>
        <v>1636.6982926302139</v>
      </c>
      <c r="K65" s="25">
        <v>0</v>
      </c>
      <c r="L65" s="25">
        <f t="shared" si="1"/>
        <v>0</v>
      </c>
      <c r="M65" s="34"/>
    </row>
    <row r="66" spans="1:13">
      <c r="A66" s="29" t="s">
        <v>65</v>
      </c>
      <c r="B66" s="25">
        <v>86038349</v>
      </c>
      <c r="C66" s="25">
        <v>0</v>
      </c>
      <c r="D66" s="25">
        <v>81139316.660480008</v>
      </c>
      <c r="E66" s="25">
        <v>81139316.660480008</v>
      </c>
      <c r="F66" s="25"/>
      <c r="G66" s="25"/>
      <c r="H66" s="25">
        <v>81139316.660480008</v>
      </c>
      <c r="I66" s="25">
        <v>4899032.3395199925</v>
      </c>
      <c r="J66" s="25">
        <f t="shared" si="0"/>
        <v>1058.792379407822</v>
      </c>
      <c r="K66" s="25">
        <v>81139316.660480008</v>
      </c>
      <c r="L66" s="25">
        <f t="shared" si="1"/>
        <v>17536.052876697646</v>
      </c>
      <c r="M66" s="34"/>
    </row>
    <row r="67" spans="1:13" ht="15.95">
      <c r="A67" s="38" t="s">
        <v>66</v>
      </c>
      <c r="B67" s="39">
        <v>364954145</v>
      </c>
      <c r="C67" s="39">
        <v>0</v>
      </c>
      <c r="D67" s="39">
        <v>230209716.67164975</v>
      </c>
      <c r="E67" s="39">
        <v>230209716.67164975</v>
      </c>
      <c r="F67" s="39">
        <v>0</v>
      </c>
      <c r="G67" s="39">
        <v>0</v>
      </c>
      <c r="H67" s="39">
        <v>230209716.67164975</v>
      </c>
      <c r="I67" s="39">
        <v>134744428.32835025</v>
      </c>
      <c r="J67" s="39">
        <f t="shared" si="0"/>
        <v>29121.337438588773</v>
      </c>
      <c r="K67" s="39">
        <v>230209716.67164975</v>
      </c>
      <c r="L67" s="25">
        <f t="shared" si="1"/>
        <v>49753.558822487517</v>
      </c>
      <c r="M67" s="39">
        <v>0</v>
      </c>
    </row>
    <row r="68" spans="1:13">
      <c r="A68" s="31"/>
      <c r="B68" s="25"/>
      <c r="C68" s="25"/>
      <c r="D68" s="25"/>
      <c r="E68" s="25"/>
      <c r="F68" s="25"/>
      <c r="G68" s="25"/>
      <c r="H68" s="25"/>
      <c r="I68" s="25"/>
      <c r="J68" s="25">
        <f t="shared" si="0"/>
        <v>0</v>
      </c>
      <c r="K68" s="25"/>
      <c r="L68" s="25">
        <f t="shared" si="1"/>
        <v>0</v>
      </c>
      <c r="M68" s="34"/>
    </row>
    <row r="69" spans="1:13" ht="15.95">
      <c r="A69" s="38" t="s">
        <v>67</v>
      </c>
      <c r="B69" s="39">
        <v>599248821</v>
      </c>
      <c r="C69" s="39">
        <v>0</v>
      </c>
      <c r="D69" s="39">
        <v>263529583.83355525</v>
      </c>
      <c r="E69" s="39">
        <v>263529588.48769525</v>
      </c>
      <c r="F69" s="39">
        <v>4.6541399999999999</v>
      </c>
      <c r="G69" s="39">
        <v>4.6541399999999999</v>
      </c>
      <c r="H69" s="39">
        <v>263529588.48769525</v>
      </c>
      <c r="I69" s="39">
        <v>335719237.16644478</v>
      </c>
      <c r="J69" s="39">
        <f t="shared" si="0"/>
        <v>72556.567358211541</v>
      </c>
      <c r="K69" s="39">
        <v>263529583.83355525</v>
      </c>
      <c r="L69" s="25">
        <f t="shared" si="1"/>
        <v>56954.740400595474</v>
      </c>
      <c r="M69" s="39">
        <v>0</v>
      </c>
    </row>
    <row r="70" spans="1:13">
      <c r="B70" s="33"/>
      <c r="C70" s="33"/>
      <c r="D70" s="33"/>
      <c r="F70" s="33"/>
      <c r="G70" s="33"/>
      <c r="H70" s="33"/>
      <c r="I70" s="33"/>
      <c r="J70" s="33"/>
      <c r="K70" s="33"/>
      <c r="L70" s="33"/>
    </row>
    <row r="71" spans="1:13">
      <c r="B71" s="33">
        <v>0</v>
      </c>
      <c r="D71" s="33">
        <v>3.8252472877502441E-3</v>
      </c>
      <c r="E71" s="33">
        <v>3.8252472877502441E-3</v>
      </c>
      <c r="F71" s="33">
        <v>3.8252428627014723E-3</v>
      </c>
      <c r="G71" s="33">
        <v>3.8252428627014723E-3</v>
      </c>
      <c r="H71" s="33">
        <v>3.8252472877502441E-3</v>
      </c>
      <c r="I71" s="33">
        <v>-3.8251876831054688E-3</v>
      </c>
      <c r="J71" s="33"/>
      <c r="K71" s="33">
        <v>3.8252472877502441E-3</v>
      </c>
      <c r="L71" s="33"/>
      <c r="M71" s="33">
        <v>0</v>
      </c>
    </row>
    <row r="87" spans="1:1">
      <c r="A87" s="15" t="s">
        <v>68</v>
      </c>
    </row>
    <row r="88" spans="1:1">
      <c r="A88" s="52">
        <v>4627</v>
      </c>
    </row>
  </sheetData>
  <mergeCells count="7">
    <mergeCell ref="M61:M62"/>
    <mergeCell ref="A6:C6"/>
    <mergeCell ref="E6:H6"/>
    <mergeCell ref="I6:K6"/>
    <mergeCell ref="E7:F7"/>
    <mergeCell ref="G7:H7"/>
    <mergeCell ref="D6:D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40D3A-42A3-4A46-A724-DFEEC8C34D93}">
  <dimension ref="A1:H51"/>
  <sheetViews>
    <sheetView tabSelected="1" topLeftCell="B1" workbookViewId="0">
      <selection activeCell="B15" sqref="B15"/>
    </sheetView>
  </sheetViews>
  <sheetFormatPr defaultColWidth="11.42578125" defaultRowHeight="14.45"/>
  <cols>
    <col min="1" max="1" width="65.5703125" customWidth="1"/>
    <col min="2" max="2" width="32.28515625" customWidth="1"/>
    <col min="3" max="3" width="22.5703125" customWidth="1"/>
    <col min="4" max="4" width="1.42578125" customWidth="1"/>
    <col min="5" max="5" width="29.85546875" customWidth="1"/>
    <col min="6" max="7" width="26.140625" customWidth="1"/>
    <col min="8" max="8" width="25.5703125" customWidth="1"/>
  </cols>
  <sheetData>
    <row r="1" spans="1:8" ht="15.6">
      <c r="A1" s="1" t="s">
        <v>69</v>
      </c>
      <c r="B1" s="1"/>
      <c r="C1" s="1"/>
      <c r="D1" s="1"/>
      <c r="E1" s="1"/>
      <c r="F1" s="1"/>
      <c r="G1" s="1"/>
      <c r="H1" s="1"/>
    </row>
    <row r="2" spans="1:8" ht="15.6">
      <c r="A2" s="1"/>
      <c r="B2" s="1"/>
      <c r="C2" s="1"/>
      <c r="D2" s="1"/>
      <c r="E2" s="1"/>
      <c r="F2" s="1"/>
      <c r="G2" s="1"/>
      <c r="H2" s="1"/>
    </row>
    <row r="3" spans="1:8" ht="48.6" customHeight="1">
      <c r="A3" s="2" t="s">
        <v>1</v>
      </c>
      <c r="B3" s="1"/>
      <c r="C3" s="1"/>
      <c r="D3" s="1"/>
      <c r="E3" s="1"/>
      <c r="F3" s="1"/>
      <c r="G3" s="1"/>
      <c r="H3" s="1"/>
    </row>
    <row r="4" spans="1:8" ht="24" customHeight="1">
      <c r="A4" s="24" t="s">
        <v>70</v>
      </c>
      <c r="B4" s="1"/>
      <c r="C4" s="1"/>
      <c r="D4" s="1"/>
      <c r="E4" s="1"/>
      <c r="F4" s="1"/>
      <c r="G4" s="1"/>
      <c r="H4" s="1"/>
    </row>
    <row r="5" spans="1:8" ht="15.6">
      <c r="A5" s="7" t="s">
        <v>2</v>
      </c>
      <c r="B5" s="5"/>
      <c r="C5" s="5"/>
      <c r="D5" s="5"/>
      <c r="E5" s="5"/>
      <c r="F5" s="5"/>
      <c r="G5" s="5"/>
      <c r="H5" s="5"/>
    </row>
    <row r="6" spans="1:8">
      <c r="A6" s="8"/>
      <c r="B6" s="60" t="s">
        <v>3</v>
      </c>
      <c r="C6" s="61"/>
      <c r="D6" s="66"/>
      <c r="E6" s="61" t="s">
        <v>6</v>
      </c>
      <c r="F6" s="61"/>
      <c r="G6" s="62"/>
      <c r="H6" s="50"/>
    </row>
    <row r="7" spans="1:8" ht="43.5">
      <c r="A7" s="3" t="s">
        <v>8</v>
      </c>
      <c r="B7" s="4" t="s">
        <v>9</v>
      </c>
      <c r="C7" s="9" t="s">
        <v>10</v>
      </c>
      <c r="D7" s="67"/>
      <c r="E7" s="10" t="s">
        <v>71</v>
      </c>
      <c r="F7" s="10" t="s">
        <v>72</v>
      </c>
      <c r="G7" s="4" t="s">
        <v>73</v>
      </c>
      <c r="H7" s="4" t="s">
        <v>74</v>
      </c>
    </row>
    <row r="8" spans="1:8">
      <c r="A8" s="11"/>
      <c r="B8" s="13"/>
      <c r="C8" s="12"/>
      <c r="D8" s="67"/>
      <c r="E8" s="13"/>
      <c r="F8" s="13"/>
      <c r="G8" s="11"/>
      <c r="H8" s="51"/>
    </row>
    <row r="9" spans="1:8">
      <c r="A9" s="53" t="s">
        <v>75</v>
      </c>
      <c r="B9" s="23">
        <v>103436934</v>
      </c>
      <c r="C9">
        <v>0</v>
      </c>
      <c r="D9" s="67"/>
      <c r="E9" s="23">
        <v>103436934</v>
      </c>
      <c r="F9" s="23">
        <f>E9/$A$51</f>
        <v>22355.075426842446</v>
      </c>
      <c r="G9">
        <v>0</v>
      </c>
      <c r="H9">
        <v>0</v>
      </c>
    </row>
    <row r="10" spans="1:8">
      <c r="A10" s="54" t="s">
        <v>76</v>
      </c>
      <c r="B10" s="14">
        <v>-80308773</v>
      </c>
      <c r="C10" s="20">
        <v>0</v>
      </c>
      <c r="D10" s="67"/>
      <c r="E10" s="14">
        <v>-80308773</v>
      </c>
      <c r="F10" s="14">
        <f t="shared" ref="F10:F48" si="0">E10/$A$51</f>
        <v>-17356.553490382536</v>
      </c>
      <c r="G10" s="20">
        <v>0</v>
      </c>
      <c r="H10" s="20">
        <v>0</v>
      </c>
    </row>
    <row r="11" spans="1:8">
      <c r="A11" s="55" t="s">
        <v>77</v>
      </c>
      <c r="B11" s="18">
        <v>23128161</v>
      </c>
      <c r="C11" s="15">
        <v>0</v>
      </c>
      <c r="D11" s="67"/>
      <c r="E11" s="18">
        <v>23128161</v>
      </c>
      <c r="F11" s="18">
        <f t="shared" si="0"/>
        <v>4998.5219364599088</v>
      </c>
      <c r="G11" s="15">
        <v>0</v>
      </c>
      <c r="H11" s="15">
        <v>0</v>
      </c>
    </row>
    <row r="12" spans="1:8">
      <c r="A12" s="54"/>
      <c r="D12" s="67"/>
      <c r="F12">
        <f t="shared" si="0"/>
        <v>0</v>
      </c>
    </row>
    <row r="13" spans="1:8">
      <c r="A13" s="54" t="s">
        <v>78</v>
      </c>
      <c r="B13" s="14">
        <v>-6747524</v>
      </c>
      <c r="C13">
        <v>0</v>
      </c>
      <c r="D13" s="67"/>
      <c r="E13" s="14">
        <v>-6747524</v>
      </c>
      <c r="F13" s="14">
        <f t="shared" si="0"/>
        <v>-1458.2934947049923</v>
      </c>
      <c r="G13">
        <v>0</v>
      </c>
      <c r="H13">
        <v>0</v>
      </c>
    </row>
    <row r="14" spans="1:8">
      <c r="A14" s="54" t="s">
        <v>79</v>
      </c>
      <c r="B14" s="14">
        <v>-6939953</v>
      </c>
      <c r="C14">
        <v>0</v>
      </c>
      <c r="D14" s="67"/>
      <c r="E14" s="14">
        <v>-6939953</v>
      </c>
      <c r="F14" s="14">
        <f t="shared" si="0"/>
        <v>-1499.8817808515237</v>
      </c>
      <c r="G14">
        <v>0</v>
      </c>
      <c r="H14">
        <v>0</v>
      </c>
    </row>
    <row r="15" spans="1:8">
      <c r="A15" s="54" t="s">
        <v>80</v>
      </c>
      <c r="B15" s="14">
        <v>1556217</v>
      </c>
      <c r="C15" s="20">
        <v>0</v>
      </c>
      <c r="D15" s="67"/>
      <c r="E15" s="14">
        <v>1556217</v>
      </c>
      <c r="F15" s="14">
        <f t="shared" si="0"/>
        <v>336.33390966068725</v>
      </c>
      <c r="G15" s="20">
        <v>0</v>
      </c>
      <c r="H15" s="20">
        <v>0</v>
      </c>
    </row>
    <row r="16" spans="1:8">
      <c r="A16" s="55" t="s">
        <v>81</v>
      </c>
      <c r="B16" s="18">
        <v>10996901</v>
      </c>
      <c r="C16" s="15">
        <v>0</v>
      </c>
      <c r="D16" s="67"/>
      <c r="E16" s="18">
        <v>10996901</v>
      </c>
      <c r="F16" s="18">
        <f t="shared" si="0"/>
        <v>2376.6805705640804</v>
      </c>
      <c r="G16" s="15">
        <v>0</v>
      </c>
      <c r="H16" s="15">
        <v>0</v>
      </c>
    </row>
    <row r="17" spans="1:8">
      <c r="A17" s="54"/>
      <c r="D17" s="67"/>
      <c r="F17">
        <f t="shared" si="0"/>
        <v>0</v>
      </c>
    </row>
    <row r="18" spans="1:8">
      <c r="A18" s="54" t="s">
        <v>82</v>
      </c>
      <c r="B18" s="14">
        <v>-2643807</v>
      </c>
      <c r="C18">
        <v>0</v>
      </c>
      <c r="D18" s="67"/>
      <c r="E18" s="14">
        <v>-2643807</v>
      </c>
      <c r="F18" s="14">
        <f t="shared" si="0"/>
        <v>-571.38685973633028</v>
      </c>
      <c r="G18">
        <v>0</v>
      </c>
      <c r="H18">
        <v>0</v>
      </c>
    </row>
    <row r="19" spans="1:8">
      <c r="A19" s="54" t="s">
        <v>83</v>
      </c>
      <c r="B19" s="14">
        <v>650453</v>
      </c>
      <c r="C19">
        <v>0</v>
      </c>
      <c r="D19" s="67"/>
      <c r="E19" s="14">
        <v>650453</v>
      </c>
      <c r="F19" s="14">
        <f t="shared" si="0"/>
        <v>140.57769613140263</v>
      </c>
      <c r="G19">
        <v>0</v>
      </c>
      <c r="H19">
        <v>0</v>
      </c>
    </row>
    <row r="20" spans="1:8">
      <c r="A20" s="54" t="s">
        <v>84</v>
      </c>
      <c r="B20" s="14">
        <v>-1608753</v>
      </c>
      <c r="C20">
        <v>0</v>
      </c>
      <c r="D20" s="67"/>
      <c r="E20" s="14">
        <v>-1608753</v>
      </c>
      <c r="F20" s="14">
        <f t="shared" si="0"/>
        <v>-347.68813486060083</v>
      </c>
      <c r="G20">
        <v>0</v>
      </c>
      <c r="H20">
        <v>0</v>
      </c>
    </row>
    <row r="21" spans="1:8">
      <c r="A21" s="54" t="s">
        <v>85</v>
      </c>
      <c r="B21" s="14">
        <v>78192</v>
      </c>
      <c r="C21" s="20">
        <v>0</v>
      </c>
      <c r="D21" s="67"/>
      <c r="E21" s="14">
        <v>78192</v>
      </c>
      <c r="F21" s="14">
        <f t="shared" si="0"/>
        <v>16.899070672141775</v>
      </c>
      <c r="G21" s="20">
        <v>0</v>
      </c>
      <c r="H21" s="20">
        <v>0</v>
      </c>
    </row>
    <row r="22" spans="1:8">
      <c r="A22" s="55" t="s">
        <v>86</v>
      </c>
      <c r="B22" s="18">
        <v>7472986</v>
      </c>
      <c r="C22" s="15">
        <v>0</v>
      </c>
      <c r="D22" s="67"/>
      <c r="E22" s="18">
        <v>7472986</v>
      </c>
      <c r="F22" s="18">
        <f t="shared" si="0"/>
        <v>1615.0823427706937</v>
      </c>
      <c r="G22" s="15">
        <v>0</v>
      </c>
      <c r="H22" s="15">
        <v>0</v>
      </c>
    </row>
    <row r="23" spans="1:8">
      <c r="A23" s="54" t="s">
        <v>87</v>
      </c>
      <c r="B23" s="14">
        <v>2737267</v>
      </c>
      <c r="C23" s="20">
        <v>0</v>
      </c>
      <c r="D23" s="67"/>
      <c r="E23" s="14">
        <v>2737267</v>
      </c>
      <c r="F23" s="14">
        <f t="shared" si="0"/>
        <v>591.58569267343853</v>
      </c>
      <c r="G23" s="20">
        <v>0</v>
      </c>
      <c r="H23" s="20">
        <v>0</v>
      </c>
    </row>
    <row r="24" spans="1:8">
      <c r="A24" s="55" t="s">
        <v>88</v>
      </c>
      <c r="B24" s="18">
        <v>10210253</v>
      </c>
      <c r="C24" s="15">
        <v>0</v>
      </c>
      <c r="D24" s="67"/>
      <c r="E24" s="18">
        <v>10210253</v>
      </c>
      <c r="F24" s="18">
        <f t="shared" si="0"/>
        <v>2206.6680354441323</v>
      </c>
      <c r="G24" s="15">
        <v>0</v>
      </c>
      <c r="H24" s="15">
        <v>0</v>
      </c>
    </row>
    <row r="25" spans="1:8">
      <c r="A25" s="54"/>
      <c r="D25" s="67"/>
      <c r="F25">
        <f t="shared" si="0"/>
        <v>0</v>
      </c>
    </row>
    <row r="26" spans="1:8">
      <c r="A26" s="54" t="s">
        <v>89</v>
      </c>
      <c r="B26" s="14">
        <v>-2637250</v>
      </c>
      <c r="C26" s="20">
        <v>0</v>
      </c>
      <c r="D26" s="67"/>
      <c r="E26" s="14">
        <v>-2637250</v>
      </c>
      <c r="F26" s="14">
        <f t="shared" si="0"/>
        <v>-569.96974281391829</v>
      </c>
      <c r="G26" s="20">
        <v>0</v>
      </c>
      <c r="H26" s="20">
        <v>0</v>
      </c>
    </row>
    <row r="27" spans="1:8" ht="15" thickBot="1">
      <c r="A27" s="55" t="s">
        <v>90</v>
      </c>
      <c r="B27" s="19">
        <v>7573003</v>
      </c>
      <c r="C27" s="21">
        <v>0</v>
      </c>
      <c r="D27" s="67"/>
      <c r="E27" s="19">
        <v>7573003</v>
      </c>
      <c r="F27" s="19">
        <f t="shared" si="0"/>
        <v>1636.6982926302139</v>
      </c>
      <c r="G27" s="21">
        <v>0</v>
      </c>
      <c r="H27" s="21">
        <v>0</v>
      </c>
    </row>
    <row r="28" spans="1:8" ht="15" thickTop="1">
      <c r="A28" s="54"/>
      <c r="D28" s="67"/>
      <c r="F28">
        <f t="shared" si="0"/>
        <v>0</v>
      </c>
    </row>
    <row r="29" spans="1:8">
      <c r="A29" s="55" t="s">
        <v>91</v>
      </c>
      <c r="D29" s="67"/>
      <c r="F29">
        <f t="shared" si="0"/>
        <v>0</v>
      </c>
    </row>
    <row r="30" spans="1:8">
      <c r="A30" s="55" t="s">
        <v>92</v>
      </c>
      <c r="D30" s="67"/>
      <c r="F30">
        <f t="shared" si="0"/>
        <v>0</v>
      </c>
    </row>
    <row r="31" spans="1:8">
      <c r="A31" s="54" t="s">
        <v>93</v>
      </c>
      <c r="B31" s="17" t="s">
        <v>94</v>
      </c>
      <c r="D31" s="67"/>
      <c r="E31" s="17" t="s">
        <v>94</v>
      </c>
      <c r="F31" s="17"/>
    </row>
    <row r="32" spans="1:8" ht="29.1">
      <c r="A32" s="56" t="s">
        <v>95</v>
      </c>
      <c r="B32" s="14">
        <v>-266359</v>
      </c>
      <c r="C32">
        <v>0</v>
      </c>
      <c r="D32" s="67"/>
      <c r="E32" s="14">
        <v>-266359</v>
      </c>
      <c r="F32" s="14">
        <f t="shared" si="0"/>
        <v>-57.566241625243137</v>
      </c>
      <c r="G32">
        <v>0</v>
      </c>
      <c r="H32">
        <v>0</v>
      </c>
    </row>
    <row r="33" spans="1:8">
      <c r="A33" s="54" t="s">
        <v>96</v>
      </c>
      <c r="B33" s="17" t="s">
        <v>94</v>
      </c>
      <c r="D33" s="67"/>
      <c r="E33" s="17" t="s">
        <v>94</v>
      </c>
      <c r="F33" s="17"/>
    </row>
    <row r="34" spans="1:8" ht="15" thickBot="1">
      <c r="A34" s="55" t="s">
        <v>97</v>
      </c>
      <c r="B34" s="19">
        <v>-266359</v>
      </c>
      <c r="C34" s="22">
        <v>0</v>
      </c>
      <c r="D34" s="67"/>
      <c r="E34" s="19">
        <v>-266359</v>
      </c>
      <c r="F34" s="19">
        <f t="shared" si="0"/>
        <v>-57.566241625243137</v>
      </c>
      <c r="G34" s="22">
        <v>0</v>
      </c>
      <c r="H34" s="22">
        <v>0</v>
      </c>
    </row>
    <row r="35" spans="1:8" ht="15" thickTop="1">
      <c r="A35" s="54"/>
      <c r="D35" s="67"/>
      <c r="F35">
        <f t="shared" si="0"/>
        <v>0</v>
      </c>
    </row>
    <row r="36" spans="1:8">
      <c r="A36" s="54"/>
      <c r="D36" s="67"/>
      <c r="F36">
        <f t="shared" si="0"/>
        <v>0</v>
      </c>
    </row>
    <row r="37" spans="1:8">
      <c r="A37" s="55" t="s">
        <v>98</v>
      </c>
      <c r="D37" s="67"/>
      <c r="F37">
        <f t="shared" si="0"/>
        <v>0</v>
      </c>
    </row>
    <row r="38" spans="1:8">
      <c r="A38" s="54" t="s">
        <v>99</v>
      </c>
      <c r="B38" s="14">
        <v>80202403</v>
      </c>
      <c r="C38">
        <v>0</v>
      </c>
      <c r="D38" s="67"/>
      <c r="E38" s="14">
        <v>80202403</v>
      </c>
      <c r="F38" s="14">
        <f t="shared" si="0"/>
        <v>17333.564512643181</v>
      </c>
      <c r="G38">
        <v>0</v>
      </c>
      <c r="H38">
        <v>0</v>
      </c>
    </row>
    <row r="39" spans="1:8">
      <c r="A39" s="54" t="s">
        <v>100</v>
      </c>
      <c r="B39" s="14">
        <v>-16307177</v>
      </c>
      <c r="C39">
        <v>0</v>
      </c>
      <c r="D39" s="67"/>
      <c r="E39" s="14">
        <v>-16307177</v>
      </c>
      <c r="F39" s="14">
        <f t="shared" si="0"/>
        <v>-3524.3520639723365</v>
      </c>
      <c r="G39">
        <v>0</v>
      </c>
      <c r="H39">
        <v>0</v>
      </c>
    </row>
    <row r="40" spans="1:8">
      <c r="A40" s="54" t="s">
        <v>101</v>
      </c>
      <c r="B40" t="s">
        <v>94</v>
      </c>
      <c r="D40" s="67"/>
      <c r="E40" t="s">
        <v>94</v>
      </c>
    </row>
    <row r="41" spans="1:8">
      <c r="A41" s="54" t="s">
        <v>102</v>
      </c>
      <c r="B41" t="s">
        <v>94</v>
      </c>
      <c r="D41" s="67"/>
      <c r="E41" t="s">
        <v>94</v>
      </c>
    </row>
    <row r="42" spans="1:8">
      <c r="A42" s="55" t="s">
        <v>103</v>
      </c>
      <c r="B42" s="16">
        <v>63895226</v>
      </c>
      <c r="C42" s="15">
        <v>0</v>
      </c>
      <c r="D42" s="67"/>
      <c r="E42" s="16">
        <v>63895226</v>
      </c>
      <c r="F42" s="16">
        <f t="shared" si="0"/>
        <v>13809.212448670845</v>
      </c>
      <c r="G42" s="15">
        <v>0</v>
      </c>
      <c r="H42" s="15">
        <v>0</v>
      </c>
    </row>
    <row r="43" spans="1:8" ht="15" thickBot="1">
      <c r="A43" s="55" t="s">
        <v>104</v>
      </c>
      <c r="B43" s="19">
        <v>63628867</v>
      </c>
      <c r="C43" s="22">
        <v>0</v>
      </c>
      <c r="D43" s="67"/>
      <c r="E43" s="19">
        <v>63628867</v>
      </c>
      <c r="F43" s="19">
        <f t="shared" si="0"/>
        <v>13751.646207045602</v>
      </c>
      <c r="G43" s="22">
        <v>0</v>
      </c>
      <c r="H43" s="22">
        <v>0</v>
      </c>
    </row>
    <row r="44" spans="1:8" ht="15" thickTop="1">
      <c r="A44" s="54"/>
      <c r="B44" s="15"/>
      <c r="C44" s="15"/>
      <c r="D44" s="67"/>
      <c r="E44" s="15"/>
      <c r="F44" s="15">
        <f t="shared" si="0"/>
        <v>0</v>
      </c>
      <c r="G44" s="15"/>
      <c r="H44" s="15"/>
    </row>
    <row r="45" spans="1:8" ht="15" thickBot="1">
      <c r="A45" s="55" t="s">
        <v>105</v>
      </c>
      <c r="B45" s="19">
        <v>71201870</v>
      </c>
      <c r="C45" s="22">
        <v>0</v>
      </c>
      <c r="D45" s="67"/>
      <c r="E45" s="19">
        <v>71201870</v>
      </c>
      <c r="F45" s="19">
        <f t="shared" si="0"/>
        <v>15388.344499675815</v>
      </c>
      <c r="G45" s="22">
        <v>0</v>
      </c>
      <c r="H45" s="22">
        <v>0</v>
      </c>
    </row>
    <row r="46" spans="1:8" ht="15" thickTop="1">
      <c r="A46" s="55" t="s">
        <v>106</v>
      </c>
      <c r="B46" s="15"/>
      <c r="D46" s="67"/>
      <c r="E46" s="15"/>
      <c r="F46" s="15">
        <f t="shared" si="0"/>
        <v>0</v>
      </c>
    </row>
    <row r="47" spans="1:8">
      <c r="A47" s="55" t="s">
        <v>107</v>
      </c>
      <c r="D47" s="67"/>
      <c r="F47">
        <f t="shared" si="0"/>
        <v>0</v>
      </c>
    </row>
    <row r="48" spans="1:8">
      <c r="A48" s="54" t="s">
        <v>108</v>
      </c>
      <c r="B48">
        <v>617</v>
      </c>
      <c r="C48">
        <v>0</v>
      </c>
      <c r="D48" s="67"/>
      <c r="E48">
        <v>617</v>
      </c>
      <c r="F48">
        <f t="shared" si="0"/>
        <v>0.13334774151718176</v>
      </c>
      <c r="G48">
        <v>0</v>
      </c>
      <c r="H48">
        <v>0</v>
      </c>
    </row>
    <row r="49" spans="1:4">
      <c r="A49" s="54"/>
      <c r="D49" s="67"/>
    </row>
    <row r="50" spans="1:4">
      <c r="A50" s="15" t="s">
        <v>68</v>
      </c>
      <c r="D50" s="67"/>
    </row>
    <row r="51" spans="1:4">
      <c r="A51" s="52">
        <v>4627</v>
      </c>
    </row>
  </sheetData>
  <mergeCells count="3">
    <mergeCell ref="E6:G6"/>
    <mergeCell ref="B6:C6"/>
    <mergeCell ref="D6:D5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720cae8-4c38-416c-b87a-9513a2cd1c63" xsi:nil="true"/>
    <lcf76f155ced4ddcb4097134ff3c332f xmlns="9cc6c0ec-44e7-44d6-bed8-5404888c37a9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E4D5FDCFAB704DB265E2CB36FE77D3" ma:contentTypeVersion="17" ma:contentTypeDescription="Crear nuevo documento." ma:contentTypeScope="" ma:versionID="2ed1b2379aee53d45b88c82c6aa200ae">
  <xsd:schema xmlns:xsd="http://www.w3.org/2001/XMLSchema" xmlns:xs="http://www.w3.org/2001/XMLSchema" xmlns:p="http://schemas.microsoft.com/office/2006/metadata/properties" xmlns:ns2="c720cae8-4c38-416c-b87a-9513a2cd1c63" xmlns:ns3="9cc6c0ec-44e7-44d6-bed8-5404888c37a9" targetNamespace="http://schemas.microsoft.com/office/2006/metadata/properties" ma:root="true" ma:fieldsID="c529bc43b2cb4d1bc34baf8cfa838650" ns2:_="" ns3:_="">
    <xsd:import namespace="c720cae8-4c38-416c-b87a-9513a2cd1c63"/>
    <xsd:import namespace="9cc6c0ec-44e7-44d6-bed8-5404888c37a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20cae8-4c38-416c-b87a-9513a2cd1c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058de8a3-c516-4ec8-9c32-e3898ddb0676}" ma:internalName="TaxCatchAll" ma:showField="CatchAllData" ma:web="c720cae8-4c38-416c-b87a-9513a2cd1c6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c6c0ec-44e7-44d6-bed8-5404888c37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n" ma:readOnly="false" ma:fieldId="{5cf76f15-5ced-4ddc-b409-7134ff3c332f}" ma:taxonomyMulti="true" ma:sspId="2f9e7a2d-88f3-4aff-9d18-3fbe5561af1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899CAA6-9539-49D9-9353-50849C14C1DE}"/>
</file>

<file path=customXml/itemProps2.xml><?xml version="1.0" encoding="utf-8"?>
<ds:datastoreItem xmlns:ds="http://schemas.openxmlformats.org/officeDocument/2006/customXml" ds:itemID="{18362305-C575-44AF-823B-CE355D87815D}"/>
</file>

<file path=customXml/itemProps3.xml><?xml version="1.0" encoding="utf-8"?>
<ds:datastoreItem xmlns:ds="http://schemas.openxmlformats.org/officeDocument/2006/customXml" ds:itemID="{153BC0AA-6879-4E6C-BE8B-79C6A932C6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DLA Piper Martínez Beltrán</dc:creator>
  <cp:keywords/>
  <dc:description/>
  <cp:lastModifiedBy/>
  <cp:revision/>
  <dcterms:created xsi:type="dcterms:W3CDTF">2023-05-25T03:21:09Z</dcterms:created>
  <dcterms:modified xsi:type="dcterms:W3CDTF">2023-06-06T18:24:58Z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0x01010098E4D5FDCFAB704DB265E2CB36FE77D3</vt:lpwstr>
  </property>
  <property fmtid="{D5CDD505-2E9C-101B-9397-08002B2CF9AE}" pid="3" name="MediaServiceImageTags">
    <vt:lpwstr/>
  </property>
</Properties>
</file>